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<sst xmlns="http://schemas.openxmlformats.org/spreadsheetml/2006/main" count="227" uniqueCount="84">
  <si>
    <t>KVS RO CHENNAI</t>
  </si>
  <si>
    <t xml:space="preserve">Please update by 4:00 P.M today </t>
  </si>
  <si>
    <r>
      <rPr>
        <rFont val="&quot;Bookman Old Style&quot;, Arial"/>
        <b/>
        <color theme="1"/>
        <sz val="18.0"/>
      </rPr>
      <t xml:space="preserve">Student Enrollment as on  </t>
    </r>
    <r>
      <rPr>
        <rFont val="&quot;Bookman Old Style&quot;, Arial"/>
        <b/>
        <color rgb="FFFF0000"/>
        <sz val="18.0"/>
      </rPr>
      <t>21.06.2022</t>
    </r>
    <r>
      <rPr>
        <rFont val="&quot;Bookman Old Style&quot;, Arial"/>
        <b/>
        <color theme="1"/>
        <sz val="18.0"/>
      </rPr>
      <t xml:space="preserve"> (2022-23)</t>
    </r>
  </si>
  <si>
    <t>Sr.No</t>
  </si>
  <si>
    <t>KV Code</t>
  </si>
  <si>
    <t>Name of KVs</t>
  </si>
  <si>
    <t>Class - II</t>
  </si>
  <si>
    <t>Class - III</t>
  </si>
  <si>
    <t>Class - IV</t>
  </si>
  <si>
    <t>Class - V</t>
  </si>
  <si>
    <t>Class - VI</t>
  </si>
  <si>
    <t>Class - VII</t>
  </si>
  <si>
    <t>Class - VIII</t>
  </si>
  <si>
    <t>Class - IX</t>
  </si>
  <si>
    <t>Class - X</t>
  </si>
  <si>
    <t>Class - XII</t>
  </si>
  <si>
    <t>Total</t>
  </si>
  <si>
    <t>No. of Section (s)</t>
  </si>
  <si>
    <t>Enrollment</t>
  </si>
  <si>
    <t>Average</t>
  </si>
  <si>
    <t>No. of Section (s)-Science</t>
  </si>
  <si>
    <t>Enrollment in Science</t>
  </si>
  <si>
    <t>No. of Section (s)-Commerce.</t>
  </si>
  <si>
    <t>Enrollment in Commerce</t>
  </si>
  <si>
    <t>No. of Section (s)-Hum.</t>
  </si>
  <si>
    <t>Enrollment in Hum</t>
  </si>
  <si>
    <t>ANNA NAGAR</t>
  </si>
  <si>
    <t>ASHOK NAGAR</t>
  </si>
  <si>
    <t>AFS AVADI</t>
  </si>
  <si>
    <t>CRPF AVADI</t>
  </si>
  <si>
    <t>HVF AVADI</t>
  </si>
  <si>
    <t>NA</t>
  </si>
  <si>
    <t>OCF AVADI</t>
  </si>
  <si>
    <t>CLRI CHENNAI</t>
  </si>
  <si>
    <t>DGQA CHENNAI</t>
  </si>
  <si>
    <t>N/A</t>
  </si>
  <si>
    <t>GILLNAGAR</t>
  </si>
  <si>
    <t>Apart from these, following students will be admitted on 21.06.22 (KV TC): Class II - 2, III-4, Class VI-1, VII-2, VIII-3, IX-1, X-1</t>
  </si>
  <si>
    <t>ISLAND GROUNDS</t>
  </si>
  <si>
    <t>KV IIT Chennai</t>
  </si>
  <si>
    <t>MINAMBAKKAM</t>
  </si>
  <si>
    <t>NO.1 TAMBARAM</t>
  </si>
  <si>
    <t>No.2 Tambaram</t>
  </si>
  <si>
    <t>THAKKOLAM (CISF)</t>
  </si>
  <si>
    <t>ARAKKONAM</t>
  </si>
  <si>
    <t>ARUVANKADU</t>
  </si>
  <si>
    <t>COIMBATORE</t>
  </si>
  <si>
    <t>DHARMAPURI</t>
  </si>
  <si>
    <t>KV Dindigul</t>
  </si>
  <si>
    <t>KALPAKKAM NO.1</t>
  </si>
  <si>
    <t>KALPAKKAM NO.2</t>
  </si>
  <si>
    <t>KARAIKUDI</t>
  </si>
  <si>
    <t>KARAIKAL</t>
  </si>
  <si>
    <t>MADURAI NO.1</t>
  </si>
  <si>
    <t>MADURAI NO.2</t>
  </si>
  <si>
    <t>MANDAPAM</t>
  </si>
  <si>
    <t>MAHE</t>
  </si>
  <si>
    <t>NAGERCOIL</t>
  </si>
  <si>
    <t>NEYVELI</t>
  </si>
  <si>
    <t>OOTY</t>
  </si>
  <si>
    <t>PERAMBALUR</t>
  </si>
  <si>
    <t>PONDICHERY NO.1 (Shift - I)</t>
  </si>
  <si>
    <t>Verified</t>
  </si>
  <si>
    <t>PONDICHERY NO.1 (Shift - II)</t>
  </si>
  <si>
    <t>PONDICHERY NO.2</t>
  </si>
  <si>
    <t>PORT BLAIR NO.1</t>
  </si>
  <si>
    <t>PORTBLAIR NO.2</t>
  </si>
  <si>
    <t>RAMESWARAM</t>
  </si>
  <si>
    <t>SIVAGANGA</t>
  </si>
  <si>
    <t>SULUR(AFS)</t>
  </si>
  <si>
    <t>THANJAVUR (AFS)</t>
  </si>
  <si>
    <t>THIRUVANNAMALAI</t>
  </si>
  <si>
    <t>THIRUCHIRAPALLI NO.1</t>
  </si>
  <si>
    <t>THIRUCHIRAPALLI NO.2</t>
  </si>
  <si>
    <t>GOLDEN ROCK, THIRUCHIRAPALLI</t>
  </si>
  <si>
    <t>THIRUVARUR (CUTN)</t>
  </si>
  <si>
    <t>VIJAYANARAYANAM</t>
  </si>
  <si>
    <t>VIRUDUNAGAR</t>
  </si>
  <si>
    <t>na</t>
  </si>
  <si>
    <t>WELLINGTON</t>
  </si>
  <si>
    <t>UDUMALPET</t>
  </si>
  <si>
    <t>ITBP, IDAYAPATTI</t>
  </si>
  <si>
    <t>ITBP, Illuppaikudi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</si>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</sst>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0.0"/>
      <color rgb="FF000000"/>
      <name val="Arial"/>
      <scheme val="minor"/>
    </font>
    <font>
      <b/>
      <sz val="18.0"/>
      <color theme="1"/>
      <name val="Calibri"/>
    </font>
    <font>
      <color theme="1"/>
      <name val="Arial"/>
    </font>
    <font>
      <sz val="18.0"/>
      <color rgb="FFEA4335"/>
      <name val="Arial"/>
    </font>
    <font>
      <b/>
      <sz val="18.0"/>
      <color theme="1"/>
      <name val="&quot;Bookman Old Style&quot;"/>
    </font>
    <font/>
    <font>
      <color theme="1"/>
      <name val="Arial"/>
      <scheme val="minor"/>
    </font>
    <font>
      <b/>
      <sz val="13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sz val="11.0"/>
      <color theme="1"/>
      <name val="Calibri"/>
    </font>
    <font>
      <b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  <fill>
      <patternFill patternType="solid">
        <fgColor rgb="FF6AA84F"/>
        <bgColor rgb="FF6AA84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vertical="center"/>
    </xf>
    <xf borderId="2" fillId="0" fontId="4" numFmtId="0" xfId="0" applyAlignment="1" applyBorder="1" applyFont="1">
      <alignment horizontal="center" readingOrder="0" vertical="bottom"/>
    </xf>
    <xf borderId="3" fillId="0" fontId="5" numFmtId="0" xfId="0" applyBorder="1" applyFont="1"/>
    <xf borderId="4" fillId="0" fontId="5" numFmtId="0" xfId="0" applyBorder="1" applyFont="1"/>
    <xf borderId="5" fillId="0" fontId="6" numFmtId="0" xfId="0" applyBorder="1" applyFont="1"/>
    <xf borderId="5" fillId="0" fontId="5" numFmtId="0" xfId="0" applyBorder="1" applyFont="1"/>
    <xf borderId="6" fillId="0" fontId="5" numFmtId="0" xfId="0" applyBorder="1" applyFont="1"/>
    <xf borderId="7" fillId="3" fontId="7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ill="1" applyFont="1">
      <alignment horizontal="center" vertical="center"/>
    </xf>
    <xf borderId="0" fillId="5" fontId="7" numFmtId="0" xfId="0" applyAlignment="1" applyFill="1" applyFont="1">
      <alignment horizontal="center" vertical="center"/>
    </xf>
    <xf borderId="0" fillId="2" fontId="2" numFmtId="0" xfId="0" applyAlignment="1" applyFont="1">
      <alignment vertical="center"/>
    </xf>
    <xf borderId="8" fillId="0" fontId="5" numFmtId="0" xfId="0" applyBorder="1" applyFont="1"/>
    <xf borderId="1" fillId="6" fontId="8" numFmtId="0" xfId="0" applyAlignment="1" applyBorder="1" applyFill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" fillId="5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vertical="bottom"/>
    </xf>
    <xf borderId="1" fillId="7" fontId="2" numFmtId="0" xfId="0" applyAlignment="1" applyBorder="1" applyFill="1" applyFont="1">
      <alignment vertical="bottom"/>
    </xf>
    <xf borderId="1" fillId="8" fontId="9" numFmtId="0" xfId="0" applyAlignment="1" applyBorder="1" applyFill="1" applyFont="1">
      <alignment horizontal="center" vertical="center"/>
    </xf>
    <xf borderId="0" fillId="8" fontId="9" numFmtId="0" xfId="0" applyAlignment="1" applyFont="1">
      <alignment horizontal="center" readingOrder="0" vertical="center"/>
    </xf>
    <xf borderId="1" fillId="8" fontId="9" numFmtId="0" xfId="0" applyAlignment="1" applyBorder="1" applyFont="1">
      <alignment horizontal="center" readingOrder="0" vertical="center"/>
    </xf>
    <xf borderId="0" fillId="8" fontId="9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2" fontId="2" numFmtId="0" xfId="0" applyFont="1"/>
    <xf borderId="1" fillId="5" fontId="9" numFmtId="0" xfId="0" applyAlignment="1" applyBorder="1" applyFont="1">
      <alignment horizontal="center" vertical="bottom"/>
    </xf>
    <xf borderId="1" fillId="2" fontId="9" numFmtId="0" xfId="0" applyAlignment="1" applyBorder="1" applyFont="1">
      <alignment horizontal="center" vertical="bottom"/>
    </xf>
    <xf borderId="1" fillId="7" fontId="9" numFmtId="0" xfId="0" applyAlignment="1" applyBorder="1" applyFont="1">
      <alignment vertical="bottom"/>
    </xf>
    <xf borderId="0" fillId="0" fontId="2" numFmtId="0" xfId="0" applyFont="1"/>
    <xf borderId="1" fillId="8" fontId="10" numFmtId="0" xfId="0" applyAlignment="1" applyBorder="1" applyFont="1">
      <alignment horizontal="center" readingOrder="0" shrinkToFit="0" vertical="center" wrapText="0"/>
    </xf>
    <xf borderId="1" fillId="2" fontId="11" numFmtId="0" xfId="0" applyAlignment="1" applyBorder="1" applyFont="1">
      <alignment horizontal="center" vertical="bottom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horizontal="center" vertical="bottom"/>
    </xf>
    <xf borderId="1" fillId="8" fontId="9" numFmtId="164" xfId="0" applyAlignment="1" applyBorder="1" applyFont="1" applyNumberFormat="1">
      <alignment horizontal="center" readingOrder="0" vertical="center"/>
    </xf>
    <xf borderId="1" fillId="8" fontId="9" numFmtId="2" xfId="0" applyAlignment="1" applyBorder="1" applyFont="1" applyNumberFormat="1">
      <alignment horizontal="center" readingOrder="0" vertical="center"/>
    </xf>
    <xf borderId="1" fillId="7" fontId="9" numFmtId="0" xfId="0" applyAlignment="1" applyBorder="1" applyFont="1">
      <alignment horizontal="left" vertical="bottom"/>
    </xf>
    <xf borderId="0" fillId="0" fontId="2" numFmtId="0" xfId="0" applyAlignment="1" applyFont="1">
      <alignment horizontal="center"/>
    </xf>
    <xf borderId="0" fillId="9" fontId="2" numFmtId="0" xfId="0" applyAlignment="1" applyFill="1" applyFont="1">
      <alignment readingOrder="0"/>
    </xf>
    <xf borderId="0" fillId="10" fontId="2" numFmtId="0" xfId="0" applyAlignment="1" applyFill="1" applyFont="1">
      <alignment readingOrder="0"/>
    </xf>
    <xf borderId="0" fillId="0" fontId="2" numFmtId="0" xfId="0" applyAlignment="1" applyFont="1">
      <alignment horizontal="center" readingOrder="0" vertical="center"/>
    </xf>
    <xf borderId="2" fillId="0" fontId="12" numFmtId="0" xfId="0" applyAlignment="1" applyBorder="1" applyFont="1">
      <alignment horizontal="center" vertical="bottom"/>
    </xf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75"/>
  <cols>
    <col customWidth="1" min="1" max="1" width="6.25"/>
    <col customWidth="1" min="2" max="2" width="9.25"/>
    <col customWidth="1" min="3" max="3" width="28.25"/>
    <col customWidth="1" min="41" max="41" width="30.38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</row>
    <row r="2">
      <c r="A2" s="3"/>
      <c r="B2" s="3"/>
      <c r="C2" s="3"/>
      <c r="D2" s="5" t="s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  <c r="AO3" s="3"/>
    </row>
    <row r="4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  <c r="AN4" s="3"/>
      <c r="AO4" s="3"/>
    </row>
    <row r="5">
      <c r="A5" s="12" t="s">
        <v>3</v>
      </c>
      <c r="B5" s="12" t="s">
        <v>4</v>
      </c>
      <c r="C5" s="12" t="s">
        <v>5</v>
      </c>
      <c r="D5" s="13" t="s">
        <v>6</v>
      </c>
      <c r="E5" s="7"/>
      <c r="F5" s="8"/>
      <c r="G5" s="13" t="s">
        <v>7</v>
      </c>
      <c r="H5" s="7"/>
      <c r="I5" s="8"/>
      <c r="J5" s="13" t="s">
        <v>8</v>
      </c>
      <c r="K5" s="7"/>
      <c r="L5" s="8"/>
      <c r="M5" s="13" t="s">
        <v>9</v>
      </c>
      <c r="N5" s="7"/>
      <c r="O5" s="8"/>
      <c r="P5" s="13" t="s">
        <v>10</v>
      </c>
      <c r="Q5" s="7"/>
      <c r="R5" s="8"/>
      <c r="S5" s="13" t="s">
        <v>11</v>
      </c>
      <c r="T5" s="7"/>
      <c r="U5" s="8"/>
      <c r="V5" s="13" t="s">
        <v>12</v>
      </c>
      <c r="W5" s="7"/>
      <c r="X5" s="8"/>
      <c r="Y5" s="13" t="s">
        <v>13</v>
      </c>
      <c r="Z5" s="7"/>
      <c r="AA5" s="8"/>
      <c r="AB5" s="13" t="s">
        <v>14</v>
      </c>
      <c r="AC5" s="7"/>
      <c r="AD5" s="8"/>
      <c r="AE5" s="13" t="s">
        <v>15</v>
      </c>
      <c r="AF5" s="7"/>
      <c r="AG5" s="7"/>
      <c r="AH5" s="7"/>
      <c r="AI5" s="7"/>
      <c r="AJ5" s="7"/>
      <c r="AK5" s="7"/>
      <c r="AL5" s="7"/>
      <c r="AM5" s="8"/>
      <c r="AN5" s="14" t="s">
        <v>16</v>
      </c>
      <c r="AO5" s="15"/>
    </row>
    <row r="6">
      <c r="A6" s="16"/>
      <c r="B6" s="16"/>
      <c r="C6" s="16"/>
      <c r="D6" s="17" t="s">
        <v>17</v>
      </c>
      <c r="E6" s="18" t="s">
        <v>18</v>
      </c>
      <c r="F6" s="19" t="s">
        <v>19</v>
      </c>
      <c r="G6" s="17" t="s">
        <v>17</v>
      </c>
      <c r="H6" s="18" t="s">
        <v>18</v>
      </c>
      <c r="I6" s="19" t="s">
        <v>19</v>
      </c>
      <c r="J6" s="17" t="s">
        <v>17</v>
      </c>
      <c r="K6" s="18" t="s">
        <v>18</v>
      </c>
      <c r="L6" s="19" t="s">
        <v>19</v>
      </c>
      <c r="M6" s="17" t="s">
        <v>17</v>
      </c>
      <c r="N6" s="18" t="s">
        <v>18</v>
      </c>
      <c r="O6" s="19" t="s">
        <v>19</v>
      </c>
      <c r="P6" s="17" t="s">
        <v>17</v>
      </c>
      <c r="Q6" s="18" t="s">
        <v>18</v>
      </c>
      <c r="R6" s="19" t="s">
        <v>19</v>
      </c>
      <c r="S6" s="17" t="s">
        <v>17</v>
      </c>
      <c r="T6" s="18" t="s">
        <v>18</v>
      </c>
      <c r="U6" s="19" t="s">
        <v>19</v>
      </c>
      <c r="V6" s="17" t="s">
        <v>17</v>
      </c>
      <c r="W6" s="18" t="s">
        <v>18</v>
      </c>
      <c r="X6" s="19" t="s">
        <v>19</v>
      </c>
      <c r="Y6" s="17" t="s">
        <v>17</v>
      </c>
      <c r="Z6" s="18" t="s">
        <v>18</v>
      </c>
      <c r="AA6" s="19" t="s">
        <v>19</v>
      </c>
      <c r="AB6" s="17" t="s">
        <v>17</v>
      </c>
      <c r="AC6" s="18" t="s">
        <v>18</v>
      </c>
      <c r="AD6" s="19" t="s">
        <v>19</v>
      </c>
      <c r="AE6" s="17" t="s">
        <v>20</v>
      </c>
      <c r="AF6" s="18" t="s">
        <v>21</v>
      </c>
      <c r="AG6" s="19" t="s">
        <v>19</v>
      </c>
      <c r="AH6" s="17" t="s">
        <v>22</v>
      </c>
      <c r="AI6" s="18" t="s">
        <v>23</v>
      </c>
      <c r="AJ6" s="19" t="s">
        <v>19</v>
      </c>
      <c r="AK6" s="17" t="s">
        <v>24</v>
      </c>
      <c r="AL6" s="18" t="s">
        <v>25</v>
      </c>
      <c r="AM6" s="19" t="s">
        <v>19</v>
      </c>
      <c r="AO6" s="15"/>
    </row>
    <row r="7">
      <c r="A7" s="20">
        <v>1.0</v>
      </c>
      <c r="B7" s="21">
        <v>1767.0</v>
      </c>
      <c r="C7" s="22" t="s">
        <v>26</v>
      </c>
      <c r="D7" s="23">
        <v>4.0</v>
      </c>
      <c r="E7" s="24">
        <v>211.0</v>
      </c>
      <c r="F7" s="25">
        <v>52.75</v>
      </c>
      <c r="G7" s="23">
        <v>4.0</v>
      </c>
      <c r="H7" s="24">
        <v>232.0</v>
      </c>
      <c r="I7" s="25">
        <v>58.0</v>
      </c>
      <c r="J7" s="23">
        <v>4.0</v>
      </c>
      <c r="K7" s="24">
        <v>240.0</v>
      </c>
      <c r="L7" s="25">
        <v>60.0</v>
      </c>
      <c r="M7" s="23">
        <v>4.0</v>
      </c>
      <c r="N7" s="24">
        <v>228.0</v>
      </c>
      <c r="O7" s="25">
        <v>57.0</v>
      </c>
      <c r="P7" s="23">
        <v>4.0</v>
      </c>
      <c r="Q7" s="24">
        <v>237.0</v>
      </c>
      <c r="R7" s="25">
        <v>59.25</v>
      </c>
      <c r="S7" s="23">
        <v>4.0</v>
      </c>
      <c r="T7" s="24">
        <v>241.0</v>
      </c>
      <c r="U7" s="25">
        <v>60.25</v>
      </c>
      <c r="V7" s="23">
        <v>4.0</v>
      </c>
      <c r="W7" s="24">
        <v>217.0</v>
      </c>
      <c r="X7" s="25">
        <v>54.25</v>
      </c>
      <c r="Y7" s="23">
        <v>4.0</v>
      </c>
      <c r="Z7" s="24">
        <v>217.0</v>
      </c>
      <c r="AA7" s="25">
        <v>54.25</v>
      </c>
      <c r="AB7" s="23">
        <v>4.0</v>
      </c>
      <c r="AC7" s="24">
        <v>195.0</v>
      </c>
      <c r="AD7" s="25">
        <v>48.75</v>
      </c>
      <c r="AE7" s="23">
        <v>2.0</v>
      </c>
      <c r="AF7" s="26">
        <v>113.0</v>
      </c>
      <c r="AG7" s="23">
        <v>56.5</v>
      </c>
      <c r="AH7" s="23">
        <v>1.0</v>
      </c>
      <c r="AI7" s="26">
        <v>61.0</v>
      </c>
      <c r="AJ7" s="23">
        <v>61.0</v>
      </c>
      <c r="AK7" s="23">
        <v>0.0</v>
      </c>
      <c r="AL7" s="25">
        <v>0.0</v>
      </c>
      <c r="AM7" s="25">
        <v>0.0</v>
      </c>
      <c r="AN7" s="27">
        <f t="shared" ref="AN7:AN58" si="1">sum(E7,H7,K7,N7,Q7,T7,W7,Z7,AC7,AF7,AI7,AL7)</f>
        <v>2192</v>
      </c>
      <c r="AO7" s="28"/>
    </row>
    <row r="8">
      <c r="A8" s="29">
        <v>2.0</v>
      </c>
      <c r="B8" s="30">
        <v>1768.0</v>
      </c>
      <c r="C8" s="31" t="s">
        <v>27</v>
      </c>
      <c r="D8" s="23">
        <v>4.0</v>
      </c>
      <c r="E8" s="25">
        <v>187.0</v>
      </c>
      <c r="F8" s="25">
        <v>46.7</v>
      </c>
      <c r="G8" s="23">
        <v>4.0</v>
      </c>
      <c r="H8" s="25">
        <v>209.0</v>
      </c>
      <c r="I8" s="25">
        <v>52.25</v>
      </c>
      <c r="J8" s="23">
        <v>4.0</v>
      </c>
      <c r="K8" s="25">
        <v>227.0</v>
      </c>
      <c r="L8" s="25">
        <v>56.75</v>
      </c>
      <c r="M8" s="23">
        <v>4.0</v>
      </c>
      <c r="N8" s="25">
        <v>202.0</v>
      </c>
      <c r="O8" s="25">
        <v>50.5</v>
      </c>
      <c r="P8" s="23">
        <v>4.0</v>
      </c>
      <c r="Q8" s="25">
        <v>222.0</v>
      </c>
      <c r="R8" s="25">
        <v>55.5</v>
      </c>
      <c r="S8" s="23">
        <v>4.0</v>
      </c>
      <c r="T8" s="25">
        <v>216.0</v>
      </c>
      <c r="U8" s="25">
        <v>54.0</v>
      </c>
      <c r="V8" s="23">
        <v>4.0</v>
      </c>
      <c r="W8" s="25">
        <v>201.0</v>
      </c>
      <c r="X8" s="25">
        <v>50.25</v>
      </c>
      <c r="Y8" s="23">
        <v>4.0</v>
      </c>
      <c r="Z8" s="25">
        <v>196.0</v>
      </c>
      <c r="AA8" s="25">
        <v>49.0</v>
      </c>
      <c r="AB8" s="23">
        <v>4.0</v>
      </c>
      <c r="AC8" s="25">
        <v>198.0</v>
      </c>
      <c r="AD8" s="25">
        <v>49.5</v>
      </c>
      <c r="AE8" s="23">
        <v>2.0</v>
      </c>
      <c r="AF8" s="25">
        <v>107.0</v>
      </c>
      <c r="AG8" s="25">
        <v>53.5</v>
      </c>
      <c r="AH8" s="23">
        <v>1.0</v>
      </c>
      <c r="AI8" s="25">
        <v>53.0</v>
      </c>
      <c r="AJ8" s="25">
        <v>53.0</v>
      </c>
      <c r="AK8" s="23">
        <v>0.0</v>
      </c>
      <c r="AL8" s="25">
        <v>0.0</v>
      </c>
      <c r="AM8" s="25">
        <v>0.0</v>
      </c>
      <c r="AN8" s="27">
        <f t="shared" si="1"/>
        <v>2018</v>
      </c>
      <c r="AO8" s="32"/>
    </row>
    <row r="9">
      <c r="A9" s="29">
        <v>3.0</v>
      </c>
      <c r="B9" s="30">
        <v>1769.0</v>
      </c>
      <c r="C9" s="31" t="s">
        <v>28</v>
      </c>
      <c r="D9" s="23">
        <v>4.0</v>
      </c>
      <c r="E9" s="25">
        <v>180.0</v>
      </c>
      <c r="F9" s="23">
        <f>E9/D9</f>
        <v>45</v>
      </c>
      <c r="G9" s="23">
        <v>4.0</v>
      </c>
      <c r="H9" s="25">
        <v>205.0</v>
      </c>
      <c r="I9" s="23">
        <f>H9/G9</f>
        <v>51.25</v>
      </c>
      <c r="J9" s="23">
        <v>4.0</v>
      </c>
      <c r="K9" s="25">
        <v>219.0</v>
      </c>
      <c r="L9" s="23">
        <f>K9/J9</f>
        <v>54.75</v>
      </c>
      <c r="M9" s="23">
        <v>4.0</v>
      </c>
      <c r="N9" s="25">
        <v>194.0</v>
      </c>
      <c r="O9" s="23">
        <f>N9/M9</f>
        <v>48.5</v>
      </c>
      <c r="P9" s="23">
        <v>4.0</v>
      </c>
      <c r="Q9" s="25">
        <v>202.0</v>
      </c>
      <c r="R9" s="23">
        <f>Q9/P9</f>
        <v>50.5</v>
      </c>
      <c r="S9" s="23">
        <v>4.0</v>
      </c>
      <c r="T9" s="25">
        <v>194.0</v>
      </c>
      <c r="U9" s="23">
        <f>T9/S9</f>
        <v>48.5</v>
      </c>
      <c r="V9" s="23">
        <v>4.0</v>
      </c>
      <c r="W9" s="25">
        <v>216.0</v>
      </c>
      <c r="X9" s="23">
        <f>W9/V9</f>
        <v>54</v>
      </c>
      <c r="Y9" s="23">
        <v>4.0</v>
      </c>
      <c r="Z9" s="25">
        <v>208.0</v>
      </c>
      <c r="AA9" s="23">
        <f>Z9/Y9</f>
        <v>52</v>
      </c>
      <c r="AB9" s="23">
        <v>4.0</v>
      </c>
      <c r="AC9" s="25">
        <v>206.0</v>
      </c>
      <c r="AD9" s="23">
        <f>AC9/AB9</f>
        <v>51.5</v>
      </c>
      <c r="AE9" s="23">
        <v>2.0</v>
      </c>
      <c r="AF9" s="25">
        <v>108.0</v>
      </c>
      <c r="AG9" s="23">
        <f>AF9/AE9</f>
        <v>54</v>
      </c>
      <c r="AH9" s="23">
        <v>1.0</v>
      </c>
      <c r="AI9" s="25">
        <v>59.0</v>
      </c>
      <c r="AJ9" s="23">
        <f>AI9/AH9</f>
        <v>59</v>
      </c>
      <c r="AK9" s="23">
        <v>0.0</v>
      </c>
      <c r="AL9" s="25">
        <v>0.0</v>
      </c>
      <c r="AM9" s="25">
        <v>0.0</v>
      </c>
      <c r="AN9" s="27">
        <f t="shared" si="1"/>
        <v>1991</v>
      </c>
      <c r="AO9" s="32"/>
    </row>
    <row r="10">
      <c r="A10" s="29">
        <v>4.0</v>
      </c>
      <c r="B10" s="30">
        <v>1770.0</v>
      </c>
      <c r="C10" s="31" t="s">
        <v>29</v>
      </c>
      <c r="D10" s="23">
        <v>4.0</v>
      </c>
      <c r="E10" s="33">
        <v>157.0</v>
      </c>
      <c r="F10" s="33">
        <v>39.25</v>
      </c>
      <c r="G10" s="23">
        <v>4.0</v>
      </c>
      <c r="H10" s="33">
        <v>169.0</v>
      </c>
      <c r="I10" s="33">
        <v>42.25</v>
      </c>
      <c r="J10" s="23">
        <v>4.0</v>
      </c>
      <c r="K10" s="33">
        <v>167.0</v>
      </c>
      <c r="L10" s="33">
        <v>41.75</v>
      </c>
      <c r="M10" s="23">
        <v>4.0</v>
      </c>
      <c r="N10" s="33">
        <v>168.0</v>
      </c>
      <c r="O10" s="33">
        <v>42.0</v>
      </c>
      <c r="P10" s="23">
        <v>4.0</v>
      </c>
      <c r="Q10" s="33">
        <v>184.0</v>
      </c>
      <c r="R10" s="33">
        <v>46.0</v>
      </c>
      <c r="S10" s="23">
        <v>4.0</v>
      </c>
      <c r="T10" s="33">
        <v>169.0</v>
      </c>
      <c r="U10" s="33">
        <v>42.25</v>
      </c>
      <c r="V10" s="23">
        <v>4.0</v>
      </c>
      <c r="W10" s="33">
        <v>177.0</v>
      </c>
      <c r="X10" s="33">
        <v>44.25</v>
      </c>
      <c r="Y10" s="23">
        <v>4.0</v>
      </c>
      <c r="Z10" s="33">
        <v>161.0</v>
      </c>
      <c r="AA10" s="33">
        <v>40.25</v>
      </c>
      <c r="AB10" s="23">
        <v>4.0</v>
      </c>
      <c r="AC10" s="33">
        <v>169.0</v>
      </c>
      <c r="AD10" s="33">
        <v>42.25</v>
      </c>
      <c r="AE10" s="23">
        <v>1.0</v>
      </c>
      <c r="AF10" s="33">
        <v>54.0</v>
      </c>
      <c r="AG10" s="33">
        <v>54.0</v>
      </c>
      <c r="AH10" s="23">
        <v>0.0</v>
      </c>
      <c r="AI10" s="33">
        <v>0.0</v>
      </c>
      <c r="AJ10" s="33">
        <v>0.0</v>
      </c>
      <c r="AK10" s="23">
        <v>1.0</v>
      </c>
      <c r="AL10" s="33">
        <v>51.0</v>
      </c>
      <c r="AM10" s="33">
        <v>51.0</v>
      </c>
      <c r="AN10" s="27">
        <f t="shared" si="1"/>
        <v>1626</v>
      </c>
      <c r="AO10" s="3"/>
    </row>
    <row r="11">
      <c r="A11" s="29">
        <v>5.0</v>
      </c>
      <c r="B11" s="34">
        <v>1771.0</v>
      </c>
      <c r="C11" s="31" t="s">
        <v>30</v>
      </c>
      <c r="D11" s="23">
        <v>4.0</v>
      </c>
      <c r="E11" s="25">
        <v>171.0</v>
      </c>
      <c r="F11" s="25">
        <v>42.75</v>
      </c>
      <c r="G11" s="23">
        <v>4.0</v>
      </c>
      <c r="H11" s="25">
        <v>203.0</v>
      </c>
      <c r="I11" s="25">
        <v>50.75</v>
      </c>
      <c r="J11" s="23">
        <v>4.0</v>
      </c>
      <c r="K11" s="25">
        <v>185.0</v>
      </c>
      <c r="L11" s="25">
        <v>46.25</v>
      </c>
      <c r="M11" s="23">
        <v>4.0</v>
      </c>
      <c r="N11" s="25">
        <v>188.0</v>
      </c>
      <c r="O11" s="25">
        <v>47.0</v>
      </c>
      <c r="P11" s="23">
        <v>4.0</v>
      </c>
      <c r="Q11" s="25">
        <v>182.0</v>
      </c>
      <c r="R11" s="25">
        <v>45.5</v>
      </c>
      <c r="S11" s="23">
        <v>4.0</v>
      </c>
      <c r="T11" s="25">
        <v>198.0</v>
      </c>
      <c r="U11" s="25">
        <v>49.5</v>
      </c>
      <c r="V11" s="23">
        <v>5.0</v>
      </c>
      <c r="W11" s="25">
        <v>235.0</v>
      </c>
      <c r="X11" s="25">
        <v>47.0</v>
      </c>
      <c r="Y11" s="23">
        <v>5.0</v>
      </c>
      <c r="Z11" s="25">
        <v>226.0</v>
      </c>
      <c r="AA11" s="25">
        <v>45.2</v>
      </c>
      <c r="AB11" s="23">
        <v>5.0</v>
      </c>
      <c r="AC11" s="25">
        <v>210.0</v>
      </c>
      <c r="AD11" s="25">
        <v>42.0</v>
      </c>
      <c r="AE11" s="23">
        <v>1.0</v>
      </c>
      <c r="AF11" s="25">
        <v>54.0</v>
      </c>
      <c r="AG11" s="25">
        <v>54.0</v>
      </c>
      <c r="AH11" s="23">
        <v>1.0</v>
      </c>
      <c r="AI11" s="25">
        <v>42.0</v>
      </c>
      <c r="AJ11" s="25">
        <v>42.0</v>
      </c>
      <c r="AK11" s="23" t="s">
        <v>31</v>
      </c>
      <c r="AL11" s="25">
        <v>0.0</v>
      </c>
      <c r="AM11" s="25">
        <v>0.0</v>
      </c>
      <c r="AN11" s="27">
        <f t="shared" si="1"/>
        <v>1894</v>
      </c>
      <c r="AO11" s="3"/>
    </row>
    <row r="12">
      <c r="A12" s="29">
        <v>6.0</v>
      </c>
      <c r="B12" s="30">
        <v>1772.0</v>
      </c>
      <c r="C12" s="31" t="s">
        <v>32</v>
      </c>
      <c r="D12" s="23">
        <v>3.0</v>
      </c>
      <c r="E12" s="25">
        <v>127.0</v>
      </c>
      <c r="F12" s="25">
        <v>42.3</v>
      </c>
      <c r="G12" s="23">
        <v>3.0</v>
      </c>
      <c r="H12" s="25">
        <v>136.0</v>
      </c>
      <c r="I12" s="25">
        <v>45.3</v>
      </c>
      <c r="J12" s="23">
        <v>3.0</v>
      </c>
      <c r="K12" s="25">
        <v>145.0</v>
      </c>
      <c r="L12" s="25">
        <v>48.3</v>
      </c>
      <c r="M12" s="23">
        <v>3.0</v>
      </c>
      <c r="N12" s="25">
        <v>141.0</v>
      </c>
      <c r="O12" s="25">
        <v>47.0</v>
      </c>
      <c r="P12" s="23">
        <v>3.0</v>
      </c>
      <c r="Q12" s="25">
        <v>141.0</v>
      </c>
      <c r="R12" s="25">
        <v>47.0</v>
      </c>
      <c r="S12" s="23">
        <v>3.0</v>
      </c>
      <c r="T12" s="25">
        <v>152.0</v>
      </c>
      <c r="U12" s="25">
        <v>50.6</v>
      </c>
      <c r="V12" s="23">
        <v>3.0</v>
      </c>
      <c r="W12" s="25">
        <v>130.0</v>
      </c>
      <c r="X12" s="25">
        <v>43.3</v>
      </c>
      <c r="Y12" s="23">
        <v>3.0</v>
      </c>
      <c r="Z12" s="25">
        <v>139.0</v>
      </c>
      <c r="AA12" s="25">
        <v>46.3</v>
      </c>
      <c r="AB12" s="23">
        <v>3.0</v>
      </c>
      <c r="AC12" s="25">
        <v>138.0</v>
      </c>
      <c r="AD12" s="25">
        <v>46.0</v>
      </c>
      <c r="AE12" s="23">
        <v>1.0</v>
      </c>
      <c r="AF12" s="25">
        <v>52.0</v>
      </c>
      <c r="AG12" s="25">
        <v>52.0</v>
      </c>
      <c r="AH12" s="23">
        <v>1.0</v>
      </c>
      <c r="AI12" s="25">
        <v>50.0</v>
      </c>
      <c r="AJ12" s="25">
        <v>50.0</v>
      </c>
      <c r="AK12" s="23">
        <v>0.0</v>
      </c>
      <c r="AL12" s="25">
        <v>0.0</v>
      </c>
      <c r="AM12" s="25">
        <v>0.0</v>
      </c>
      <c r="AN12" s="27">
        <f t="shared" si="1"/>
        <v>1351</v>
      </c>
      <c r="AO12" s="32"/>
    </row>
    <row r="13">
      <c r="A13" s="29">
        <v>7.0</v>
      </c>
      <c r="B13" s="30">
        <v>1766.0</v>
      </c>
      <c r="C13" s="31" t="s">
        <v>33</v>
      </c>
      <c r="D13" s="23">
        <v>3.0</v>
      </c>
      <c r="E13" s="25">
        <v>161.0</v>
      </c>
      <c r="F13" s="25">
        <v>53.0</v>
      </c>
      <c r="G13" s="23">
        <v>3.0</v>
      </c>
      <c r="H13" s="25">
        <v>160.0</v>
      </c>
      <c r="I13" s="25">
        <v>53.0</v>
      </c>
      <c r="J13" s="23">
        <v>3.0</v>
      </c>
      <c r="K13" s="25">
        <v>159.0</v>
      </c>
      <c r="L13" s="25">
        <v>53.0</v>
      </c>
      <c r="M13" s="23">
        <v>3.0</v>
      </c>
      <c r="N13" s="25">
        <v>163.0</v>
      </c>
      <c r="O13" s="25">
        <v>54.0</v>
      </c>
      <c r="P13" s="23">
        <v>3.0</v>
      </c>
      <c r="Q13" s="25">
        <v>161.0</v>
      </c>
      <c r="R13" s="25">
        <v>53.0</v>
      </c>
      <c r="S13" s="23">
        <v>3.0</v>
      </c>
      <c r="T13" s="25">
        <v>157.0</v>
      </c>
      <c r="U13" s="25">
        <v>52.0</v>
      </c>
      <c r="V13" s="23">
        <v>3.0</v>
      </c>
      <c r="W13" s="25">
        <v>150.0</v>
      </c>
      <c r="X13" s="25">
        <v>50.0</v>
      </c>
      <c r="Y13" s="23">
        <v>3.0</v>
      </c>
      <c r="Z13" s="25">
        <v>134.0</v>
      </c>
      <c r="AA13" s="25">
        <v>44.0</v>
      </c>
      <c r="AB13" s="23">
        <v>3.0</v>
      </c>
      <c r="AC13" s="25">
        <v>140.0</v>
      </c>
      <c r="AD13" s="25">
        <v>46.0</v>
      </c>
      <c r="AE13" s="23">
        <v>2.0</v>
      </c>
      <c r="AF13" s="25">
        <v>75.0</v>
      </c>
      <c r="AG13" s="25">
        <v>37.0</v>
      </c>
      <c r="AH13" s="23">
        <v>1.0</v>
      </c>
      <c r="AI13" s="25">
        <v>48.0</v>
      </c>
      <c r="AJ13" s="25">
        <v>48.0</v>
      </c>
      <c r="AK13" s="23" t="s">
        <v>31</v>
      </c>
      <c r="AL13" s="25">
        <v>0.0</v>
      </c>
      <c r="AM13" s="25">
        <v>0.0</v>
      </c>
      <c r="AN13" s="27">
        <f t="shared" si="1"/>
        <v>1508</v>
      </c>
      <c r="AO13" s="32"/>
    </row>
    <row r="14">
      <c r="A14" s="29">
        <v>8.0</v>
      </c>
      <c r="B14" s="21">
        <v>1773.0</v>
      </c>
      <c r="C14" s="31" t="s">
        <v>34</v>
      </c>
      <c r="D14" s="23">
        <v>3.0</v>
      </c>
      <c r="E14" s="25">
        <v>119.0</v>
      </c>
      <c r="F14" s="25">
        <v>40.0</v>
      </c>
      <c r="G14" s="23">
        <v>3.0</v>
      </c>
      <c r="H14" s="25">
        <v>143.0</v>
      </c>
      <c r="I14" s="25">
        <v>48.0</v>
      </c>
      <c r="J14" s="23">
        <v>3.0</v>
      </c>
      <c r="K14" s="25">
        <v>131.0</v>
      </c>
      <c r="L14" s="25">
        <v>44.0</v>
      </c>
      <c r="M14" s="23">
        <v>3.0</v>
      </c>
      <c r="N14" s="25">
        <v>147.0</v>
      </c>
      <c r="O14" s="25">
        <v>49.0</v>
      </c>
      <c r="P14" s="23">
        <v>3.0</v>
      </c>
      <c r="Q14" s="25">
        <v>143.0</v>
      </c>
      <c r="R14" s="25">
        <v>48.0</v>
      </c>
      <c r="S14" s="23">
        <v>3.0</v>
      </c>
      <c r="T14" s="25">
        <v>131.0</v>
      </c>
      <c r="U14" s="25">
        <v>44.0</v>
      </c>
      <c r="V14" s="23">
        <v>3.0</v>
      </c>
      <c r="W14" s="25">
        <v>119.0</v>
      </c>
      <c r="X14" s="25">
        <v>40.0</v>
      </c>
      <c r="Y14" s="23">
        <v>3.0</v>
      </c>
      <c r="Z14" s="25">
        <v>128.0</v>
      </c>
      <c r="AA14" s="25">
        <v>43.0</v>
      </c>
      <c r="AB14" s="23">
        <v>3.0</v>
      </c>
      <c r="AC14" s="25">
        <v>147.0</v>
      </c>
      <c r="AD14" s="25">
        <v>49.0</v>
      </c>
      <c r="AE14" s="23">
        <v>1.0</v>
      </c>
      <c r="AF14" s="25">
        <v>54.0</v>
      </c>
      <c r="AG14" s="25">
        <v>54.0</v>
      </c>
      <c r="AH14" s="23" t="s">
        <v>35</v>
      </c>
      <c r="AI14" s="25" t="s">
        <v>35</v>
      </c>
      <c r="AJ14" s="25" t="s">
        <v>35</v>
      </c>
      <c r="AK14" s="23">
        <v>1.0</v>
      </c>
      <c r="AL14" s="25">
        <v>54.0</v>
      </c>
      <c r="AM14" s="25">
        <v>54.0</v>
      </c>
      <c r="AN14" s="27">
        <f t="shared" si="1"/>
        <v>1316</v>
      </c>
      <c r="AO14" s="32"/>
    </row>
    <row r="15">
      <c r="A15" s="29">
        <v>9.0</v>
      </c>
      <c r="B15" s="30">
        <v>1774.0</v>
      </c>
      <c r="C15" s="31" t="s">
        <v>36</v>
      </c>
      <c r="D15" s="23">
        <v>2.0</v>
      </c>
      <c r="E15" s="25">
        <v>91.0</v>
      </c>
      <c r="F15" s="25">
        <v>46.0</v>
      </c>
      <c r="G15" s="23">
        <v>2.0</v>
      </c>
      <c r="H15" s="25">
        <v>85.0</v>
      </c>
      <c r="I15" s="25">
        <v>43.0</v>
      </c>
      <c r="J15" s="23">
        <v>2.0</v>
      </c>
      <c r="K15" s="25">
        <v>98.0</v>
      </c>
      <c r="L15" s="25">
        <v>49.0</v>
      </c>
      <c r="M15" s="23">
        <v>2.0</v>
      </c>
      <c r="N15" s="25">
        <v>95.0</v>
      </c>
      <c r="O15" s="25">
        <v>48.0</v>
      </c>
      <c r="P15" s="23">
        <v>2.0</v>
      </c>
      <c r="Q15" s="25">
        <v>90.0</v>
      </c>
      <c r="R15" s="25">
        <v>45.0</v>
      </c>
      <c r="S15" s="23">
        <v>2.0</v>
      </c>
      <c r="T15" s="25">
        <v>88.0</v>
      </c>
      <c r="U15" s="25">
        <v>44.0</v>
      </c>
      <c r="V15" s="23">
        <v>2.0</v>
      </c>
      <c r="W15" s="25">
        <v>83.0</v>
      </c>
      <c r="X15" s="25">
        <v>42.0</v>
      </c>
      <c r="Y15" s="23">
        <v>2.0</v>
      </c>
      <c r="Z15" s="25">
        <v>80.0</v>
      </c>
      <c r="AA15" s="25">
        <v>40.0</v>
      </c>
      <c r="AB15" s="23">
        <v>2.0</v>
      </c>
      <c r="AC15" s="25">
        <v>77.0</v>
      </c>
      <c r="AD15" s="25">
        <v>39.0</v>
      </c>
      <c r="AE15" s="23">
        <v>1.0</v>
      </c>
      <c r="AF15" s="25">
        <v>50.0</v>
      </c>
      <c r="AG15" s="25">
        <v>50.0</v>
      </c>
      <c r="AH15" s="23" t="s">
        <v>31</v>
      </c>
      <c r="AI15" s="25">
        <v>0.0</v>
      </c>
      <c r="AJ15" s="25">
        <v>0.0</v>
      </c>
      <c r="AK15" s="23" t="s">
        <v>31</v>
      </c>
      <c r="AL15" s="25">
        <v>0.0</v>
      </c>
      <c r="AM15" s="25">
        <v>0.0</v>
      </c>
      <c r="AN15" s="27">
        <f t="shared" si="1"/>
        <v>837</v>
      </c>
      <c r="AO15" s="35" t="s">
        <v>37</v>
      </c>
    </row>
    <row r="16">
      <c r="A16" s="29">
        <v>10.0</v>
      </c>
      <c r="B16" s="34">
        <v>1776.0</v>
      </c>
      <c r="C16" s="31" t="s">
        <v>38</v>
      </c>
      <c r="D16" s="23">
        <v>4.0</v>
      </c>
      <c r="E16" s="25">
        <v>183.0</v>
      </c>
      <c r="F16" s="25">
        <v>45.75</v>
      </c>
      <c r="G16" s="23">
        <v>4.0</v>
      </c>
      <c r="H16" s="25">
        <v>189.0</v>
      </c>
      <c r="I16" s="25">
        <v>47.25</v>
      </c>
      <c r="J16" s="23">
        <v>4.0</v>
      </c>
      <c r="K16" s="25">
        <v>185.0</v>
      </c>
      <c r="L16" s="25">
        <v>46.25</v>
      </c>
      <c r="M16" s="23">
        <v>4.0</v>
      </c>
      <c r="N16" s="25">
        <v>176.0</v>
      </c>
      <c r="O16" s="25">
        <v>44.0</v>
      </c>
      <c r="P16" s="23">
        <v>4.0</v>
      </c>
      <c r="Q16" s="25">
        <v>171.0</v>
      </c>
      <c r="R16" s="25">
        <v>42.75</v>
      </c>
      <c r="S16" s="23">
        <v>4.0</v>
      </c>
      <c r="T16" s="25">
        <v>160.0</v>
      </c>
      <c r="U16" s="25">
        <v>40.0</v>
      </c>
      <c r="V16" s="23">
        <v>4.0</v>
      </c>
      <c r="W16" s="25">
        <v>158.0</v>
      </c>
      <c r="X16" s="25">
        <v>39.5</v>
      </c>
      <c r="Y16" s="23">
        <v>5.0</v>
      </c>
      <c r="Z16" s="25">
        <v>206.0</v>
      </c>
      <c r="AA16" s="25">
        <v>41.2</v>
      </c>
      <c r="AB16" s="23">
        <v>5.0</v>
      </c>
      <c r="AC16" s="25">
        <v>187.0</v>
      </c>
      <c r="AD16" s="25">
        <v>37.4</v>
      </c>
      <c r="AE16" s="23">
        <v>2.0</v>
      </c>
      <c r="AF16" s="25">
        <v>56.0</v>
      </c>
      <c r="AG16" s="25">
        <v>28.0</v>
      </c>
      <c r="AH16" s="23">
        <v>1.0</v>
      </c>
      <c r="AI16" s="25">
        <v>22.0</v>
      </c>
      <c r="AJ16" s="25">
        <v>22.0</v>
      </c>
      <c r="AK16" s="23">
        <v>0.0</v>
      </c>
      <c r="AL16" s="25">
        <v>0.0</v>
      </c>
      <c r="AM16" s="25">
        <v>0.0</v>
      </c>
      <c r="AN16" s="27">
        <f t="shared" si="1"/>
        <v>1693</v>
      </c>
      <c r="AO16" s="32"/>
    </row>
    <row r="17">
      <c r="A17" s="29">
        <v>11.0</v>
      </c>
      <c r="B17" s="34">
        <v>1775.0</v>
      </c>
      <c r="C17" s="31" t="s">
        <v>39</v>
      </c>
      <c r="D17" s="23">
        <v>3.0</v>
      </c>
      <c r="E17" s="25">
        <v>158.0</v>
      </c>
      <c r="F17" s="23">
        <f>ROUND(E17/3,2)</f>
        <v>52.67</v>
      </c>
      <c r="G17" s="23">
        <v>3.0</v>
      </c>
      <c r="H17" s="25">
        <v>173.0</v>
      </c>
      <c r="I17" s="23">
        <f>ROUND(H17/3,2)</f>
        <v>57.67</v>
      </c>
      <c r="J17" s="23">
        <v>3.0</v>
      </c>
      <c r="K17" s="25">
        <v>173.0</v>
      </c>
      <c r="L17" s="23">
        <f>ROUND(K17/3,2)</f>
        <v>57.67</v>
      </c>
      <c r="M17" s="23">
        <v>3.0</v>
      </c>
      <c r="N17" s="25">
        <v>165.0</v>
      </c>
      <c r="O17" s="23">
        <f>ROUND(N17/3,2)</f>
        <v>55</v>
      </c>
      <c r="P17" s="23">
        <v>3.0</v>
      </c>
      <c r="Q17" s="25">
        <v>178.0</v>
      </c>
      <c r="R17" s="23">
        <f>ROUND(Q17/3,2)</f>
        <v>59.33</v>
      </c>
      <c r="S17" s="23">
        <v>3.0</v>
      </c>
      <c r="T17" s="25">
        <v>176.0</v>
      </c>
      <c r="U17" s="23">
        <f>ROUND(T17/3,2)</f>
        <v>58.67</v>
      </c>
      <c r="V17" s="23">
        <v>3.0</v>
      </c>
      <c r="W17" s="25">
        <v>155.0</v>
      </c>
      <c r="X17" s="23">
        <f>ROUND(W17/3,2)</f>
        <v>51.67</v>
      </c>
      <c r="Y17" s="23">
        <v>3.0</v>
      </c>
      <c r="Z17" s="25">
        <v>148.0</v>
      </c>
      <c r="AA17" s="23">
        <f>ROUND(Z17/3,2)</f>
        <v>49.33</v>
      </c>
      <c r="AB17" s="23">
        <v>3.0</v>
      </c>
      <c r="AC17" s="25">
        <v>147.0</v>
      </c>
      <c r="AD17" s="23">
        <f>ROUND(AC17/3,2)</f>
        <v>49</v>
      </c>
      <c r="AE17" s="23">
        <v>2.0</v>
      </c>
      <c r="AF17" s="25">
        <v>90.0</v>
      </c>
      <c r="AG17" s="25">
        <v>45.0</v>
      </c>
      <c r="AH17" s="23">
        <v>1.0</v>
      </c>
      <c r="AI17" s="25">
        <v>43.0</v>
      </c>
      <c r="AJ17" s="25">
        <v>43.0</v>
      </c>
      <c r="AK17" s="23">
        <v>0.0</v>
      </c>
      <c r="AL17" s="25">
        <v>0.0</v>
      </c>
      <c r="AM17" s="25">
        <v>0.0</v>
      </c>
      <c r="AN17" s="27">
        <f t="shared" si="1"/>
        <v>1606</v>
      </c>
      <c r="AO17" s="32"/>
    </row>
    <row r="18">
      <c r="A18" s="29">
        <v>12.0</v>
      </c>
      <c r="B18" s="34">
        <v>1777.0</v>
      </c>
      <c r="C18" s="31" t="s">
        <v>40</v>
      </c>
      <c r="D18" s="23">
        <v>3.0</v>
      </c>
      <c r="E18" s="25">
        <v>146.0</v>
      </c>
      <c r="F18" s="25">
        <v>49.0</v>
      </c>
      <c r="G18" s="23">
        <v>3.0</v>
      </c>
      <c r="H18" s="25">
        <v>154.0</v>
      </c>
      <c r="I18" s="25">
        <v>51.0</v>
      </c>
      <c r="J18" s="23">
        <v>3.0</v>
      </c>
      <c r="K18" s="25">
        <v>146.0</v>
      </c>
      <c r="L18" s="25">
        <v>47.0</v>
      </c>
      <c r="M18" s="23">
        <v>3.0</v>
      </c>
      <c r="N18" s="25">
        <v>153.0</v>
      </c>
      <c r="O18" s="23">
        <f>153/3</f>
        <v>51</v>
      </c>
      <c r="P18" s="23">
        <v>3.0</v>
      </c>
      <c r="Q18" s="25">
        <v>155.0</v>
      </c>
      <c r="R18" s="25">
        <v>52.0</v>
      </c>
      <c r="S18" s="23">
        <v>3.0</v>
      </c>
      <c r="T18" s="25">
        <v>146.0</v>
      </c>
      <c r="U18" s="25">
        <v>49.0</v>
      </c>
      <c r="V18" s="23">
        <v>3.0</v>
      </c>
      <c r="W18" s="25">
        <v>147.0</v>
      </c>
      <c r="X18" s="23">
        <f>147/3</f>
        <v>49</v>
      </c>
      <c r="Y18" s="23">
        <v>3.0</v>
      </c>
      <c r="Z18" s="25">
        <v>151.0</v>
      </c>
      <c r="AA18" s="25">
        <v>50.0</v>
      </c>
      <c r="AB18" s="23">
        <v>3.0</v>
      </c>
      <c r="AC18" s="25">
        <v>140.0</v>
      </c>
      <c r="AD18" s="25">
        <v>47.0</v>
      </c>
      <c r="AE18" s="25">
        <v>2.0</v>
      </c>
      <c r="AF18" s="25">
        <v>83.0</v>
      </c>
      <c r="AG18" s="25">
        <v>42.0</v>
      </c>
      <c r="AH18" s="23">
        <v>1.0</v>
      </c>
      <c r="AI18" s="25">
        <v>47.0</v>
      </c>
      <c r="AJ18" s="25">
        <v>47.0</v>
      </c>
      <c r="AK18" s="23">
        <v>0.0</v>
      </c>
      <c r="AL18" s="25">
        <v>0.0</v>
      </c>
      <c r="AM18" s="25">
        <v>0.0</v>
      </c>
      <c r="AN18" s="27">
        <f t="shared" si="1"/>
        <v>1468</v>
      </c>
      <c r="AO18" s="36"/>
    </row>
    <row r="19">
      <c r="A19" s="29">
        <v>13.0</v>
      </c>
      <c r="B19" s="34">
        <v>1778.0</v>
      </c>
      <c r="C19" s="31" t="s">
        <v>41</v>
      </c>
      <c r="D19" s="23">
        <v>3.0</v>
      </c>
      <c r="E19" s="25">
        <v>150.0</v>
      </c>
      <c r="F19" s="23">
        <f>ROUND(E19/3,2)</f>
        <v>50</v>
      </c>
      <c r="G19" s="23">
        <v>3.0</v>
      </c>
      <c r="H19" s="25">
        <v>158.0</v>
      </c>
      <c r="I19" s="23">
        <f>ROUND(H19/3,2)</f>
        <v>52.67</v>
      </c>
      <c r="J19" s="23">
        <v>3.0</v>
      </c>
      <c r="K19" s="25">
        <v>156.0</v>
      </c>
      <c r="L19" s="23">
        <f>ROUND(K19/3,2)</f>
        <v>52</v>
      </c>
      <c r="M19" s="23">
        <v>3.0</v>
      </c>
      <c r="N19" s="25">
        <v>157.0</v>
      </c>
      <c r="O19" s="23">
        <f>ROUND(N19/3,2)</f>
        <v>52.33</v>
      </c>
      <c r="P19" s="23">
        <v>3.0</v>
      </c>
      <c r="Q19" s="25">
        <v>158.0</v>
      </c>
      <c r="R19" s="23">
        <f>ROUND(Q19/3,2)</f>
        <v>52.67</v>
      </c>
      <c r="S19" s="23">
        <v>3.0</v>
      </c>
      <c r="T19" s="25">
        <v>166.0</v>
      </c>
      <c r="U19" s="23">
        <f>ROUND(T19/3,2)</f>
        <v>55.33</v>
      </c>
      <c r="V19" s="23">
        <v>3.0</v>
      </c>
      <c r="W19" s="25">
        <v>147.0</v>
      </c>
      <c r="X19" s="23">
        <f>ROUND(W19/3,2)</f>
        <v>49</v>
      </c>
      <c r="Y19" s="23">
        <v>3.0</v>
      </c>
      <c r="Z19" s="25">
        <v>148.0</v>
      </c>
      <c r="AA19" s="23">
        <f>ROUND(Z19/3,2)</f>
        <v>49.33</v>
      </c>
      <c r="AB19" s="23">
        <v>3.0</v>
      </c>
      <c r="AC19" s="25">
        <v>130.0</v>
      </c>
      <c r="AD19" s="23">
        <f>ROUND(AC19/3,2)</f>
        <v>43.33</v>
      </c>
      <c r="AE19" s="23">
        <v>1.0</v>
      </c>
      <c r="AF19" s="25">
        <v>54.0</v>
      </c>
      <c r="AG19" s="25">
        <v>54.0</v>
      </c>
      <c r="AH19" s="23">
        <v>1.0</v>
      </c>
      <c r="AI19" s="25">
        <v>38.0</v>
      </c>
      <c r="AJ19" s="25">
        <v>38.0</v>
      </c>
      <c r="AK19" s="23">
        <v>1.0</v>
      </c>
      <c r="AL19" s="25">
        <v>38.0</v>
      </c>
      <c r="AM19" s="25">
        <v>38.0</v>
      </c>
      <c r="AN19" s="27">
        <f t="shared" si="1"/>
        <v>1500</v>
      </c>
      <c r="AO19" s="32"/>
    </row>
    <row r="20">
      <c r="A20" s="29">
        <v>14.0</v>
      </c>
      <c r="B20" s="30">
        <v>1779.0</v>
      </c>
      <c r="C20" s="31" t="s">
        <v>42</v>
      </c>
      <c r="D20" s="23">
        <v>4.0</v>
      </c>
      <c r="E20" s="25">
        <v>189.0</v>
      </c>
      <c r="F20" s="25">
        <v>47.25</v>
      </c>
      <c r="G20" s="23">
        <v>4.0</v>
      </c>
      <c r="H20" s="25">
        <v>198.0</v>
      </c>
      <c r="I20" s="25">
        <v>49.5</v>
      </c>
      <c r="J20" s="23">
        <v>4.0</v>
      </c>
      <c r="K20" s="25">
        <v>201.0</v>
      </c>
      <c r="L20" s="25">
        <v>50.25</v>
      </c>
      <c r="M20" s="23">
        <v>4.0</v>
      </c>
      <c r="N20" s="25">
        <v>215.0</v>
      </c>
      <c r="O20" s="25">
        <v>53.75</v>
      </c>
      <c r="P20" s="23">
        <v>4.0</v>
      </c>
      <c r="Q20" s="25">
        <v>211.0</v>
      </c>
      <c r="R20" s="25">
        <v>52.75</v>
      </c>
      <c r="S20" s="23">
        <v>4.0</v>
      </c>
      <c r="T20" s="25">
        <v>196.0</v>
      </c>
      <c r="U20" s="25">
        <v>49.0</v>
      </c>
      <c r="V20" s="23">
        <v>4.0</v>
      </c>
      <c r="W20" s="25">
        <v>194.0</v>
      </c>
      <c r="X20" s="25">
        <v>48.5</v>
      </c>
      <c r="Y20" s="23">
        <v>4.0</v>
      </c>
      <c r="Z20" s="25">
        <v>180.0</v>
      </c>
      <c r="AA20" s="25">
        <v>45.0</v>
      </c>
      <c r="AB20" s="23">
        <v>4.0</v>
      </c>
      <c r="AC20" s="25">
        <v>167.0</v>
      </c>
      <c r="AD20" s="25">
        <v>41.75</v>
      </c>
      <c r="AE20" s="23">
        <v>2.0</v>
      </c>
      <c r="AF20" s="25">
        <v>110.0</v>
      </c>
      <c r="AG20" s="25">
        <v>55.0</v>
      </c>
      <c r="AH20" s="23">
        <v>1.0</v>
      </c>
      <c r="AI20" s="25">
        <v>49.0</v>
      </c>
      <c r="AJ20" s="25">
        <v>49.0</v>
      </c>
      <c r="AK20" s="23" t="s">
        <v>31</v>
      </c>
      <c r="AL20" s="25" t="s">
        <v>31</v>
      </c>
      <c r="AM20" s="25" t="s">
        <v>31</v>
      </c>
      <c r="AN20" s="27">
        <f t="shared" si="1"/>
        <v>1910</v>
      </c>
      <c r="AO20" s="32"/>
    </row>
    <row r="21">
      <c r="A21" s="29">
        <v>15.0</v>
      </c>
      <c r="B21" s="30">
        <v>1760.0</v>
      </c>
      <c r="C21" s="22" t="s">
        <v>43</v>
      </c>
      <c r="D21" s="23">
        <v>2.0</v>
      </c>
      <c r="E21" s="25">
        <v>65.0</v>
      </c>
      <c r="F21" s="25">
        <v>32.5</v>
      </c>
      <c r="G21" s="23">
        <v>2.0</v>
      </c>
      <c r="H21" s="25">
        <v>63.0</v>
      </c>
      <c r="I21" s="25">
        <v>31.5</v>
      </c>
      <c r="J21" s="23">
        <v>2.0</v>
      </c>
      <c r="K21" s="25">
        <v>69.0</v>
      </c>
      <c r="L21" s="25">
        <v>34.5</v>
      </c>
      <c r="M21" s="23">
        <v>2.0</v>
      </c>
      <c r="N21" s="25">
        <v>64.0</v>
      </c>
      <c r="O21" s="25">
        <v>32.0</v>
      </c>
      <c r="P21" s="23">
        <v>2.0</v>
      </c>
      <c r="Q21" s="25">
        <v>70.0</v>
      </c>
      <c r="R21" s="25">
        <v>35.0</v>
      </c>
      <c r="S21" s="23">
        <v>2.0</v>
      </c>
      <c r="T21" s="25">
        <v>69.0</v>
      </c>
      <c r="U21" s="25">
        <v>34.5</v>
      </c>
      <c r="V21" s="23">
        <v>2.0</v>
      </c>
      <c r="W21" s="25">
        <v>72.0</v>
      </c>
      <c r="X21" s="25">
        <v>36.0</v>
      </c>
      <c r="Y21" s="23">
        <v>2.0</v>
      </c>
      <c r="Z21" s="25">
        <v>65.0</v>
      </c>
      <c r="AA21" s="25">
        <v>32.5</v>
      </c>
      <c r="AB21" s="23">
        <v>2.0</v>
      </c>
      <c r="AC21" s="25">
        <v>60.0</v>
      </c>
      <c r="AD21" s="25">
        <v>30.0</v>
      </c>
      <c r="AE21" s="23">
        <v>1.0</v>
      </c>
      <c r="AF21" s="25">
        <v>33.0</v>
      </c>
      <c r="AG21" s="25">
        <v>33.0</v>
      </c>
      <c r="AH21" s="23" t="s">
        <v>31</v>
      </c>
      <c r="AI21" s="25">
        <v>0.0</v>
      </c>
      <c r="AJ21" s="25">
        <v>0.0</v>
      </c>
      <c r="AK21" s="23" t="s">
        <v>31</v>
      </c>
      <c r="AL21" s="25">
        <v>0.0</v>
      </c>
      <c r="AM21" s="25">
        <v>0.0</v>
      </c>
      <c r="AN21" s="27">
        <f t="shared" si="1"/>
        <v>630</v>
      </c>
      <c r="AO21" s="32"/>
    </row>
    <row r="22">
      <c r="A22" s="29">
        <v>16.0</v>
      </c>
      <c r="B22" s="30">
        <v>1759.0</v>
      </c>
      <c r="C22" s="22" t="s">
        <v>44</v>
      </c>
      <c r="D22" s="23">
        <v>2.0</v>
      </c>
      <c r="E22" s="25">
        <v>93.0</v>
      </c>
      <c r="F22" s="25">
        <v>46.5</v>
      </c>
      <c r="G22" s="23">
        <v>2.0</v>
      </c>
      <c r="H22" s="25">
        <v>96.0</v>
      </c>
      <c r="I22" s="25">
        <v>48.0</v>
      </c>
      <c r="J22" s="23">
        <v>2.0</v>
      </c>
      <c r="K22" s="25">
        <v>91.0</v>
      </c>
      <c r="L22" s="25">
        <v>45.5</v>
      </c>
      <c r="M22" s="23">
        <v>2.0</v>
      </c>
      <c r="N22" s="25">
        <v>83.0</v>
      </c>
      <c r="O22" s="25">
        <v>41.5</v>
      </c>
      <c r="P22" s="23">
        <v>2.0</v>
      </c>
      <c r="Q22" s="25">
        <v>83.0</v>
      </c>
      <c r="R22" s="25">
        <v>41.5</v>
      </c>
      <c r="S22" s="23">
        <v>2.0</v>
      </c>
      <c r="T22" s="25">
        <v>94.0</v>
      </c>
      <c r="U22" s="25">
        <v>47.0</v>
      </c>
      <c r="V22" s="23">
        <v>2.0</v>
      </c>
      <c r="W22" s="25">
        <v>96.0</v>
      </c>
      <c r="X22" s="25">
        <v>48.0</v>
      </c>
      <c r="Y22" s="23">
        <v>2.0</v>
      </c>
      <c r="Z22" s="25">
        <v>81.0</v>
      </c>
      <c r="AA22" s="25">
        <v>40.5</v>
      </c>
      <c r="AB22" s="23">
        <v>2.0</v>
      </c>
      <c r="AC22" s="25">
        <v>83.0</v>
      </c>
      <c r="AD22" s="25">
        <v>41.5</v>
      </c>
      <c r="AE22" s="23">
        <v>1.0</v>
      </c>
      <c r="AF22" s="25">
        <v>49.0</v>
      </c>
      <c r="AG22" s="25">
        <v>49.0</v>
      </c>
      <c r="AH22" s="23" t="s">
        <v>31</v>
      </c>
      <c r="AI22" s="25" t="s">
        <v>31</v>
      </c>
      <c r="AJ22" s="25" t="s">
        <v>31</v>
      </c>
      <c r="AK22" s="23">
        <v>1.0</v>
      </c>
      <c r="AL22" s="25">
        <v>34.0</v>
      </c>
      <c r="AM22" s="25">
        <v>34.0</v>
      </c>
      <c r="AN22" s="27">
        <f t="shared" si="1"/>
        <v>883</v>
      </c>
      <c r="AO22" s="32"/>
    </row>
    <row r="23">
      <c r="A23" s="29">
        <v>17.0</v>
      </c>
      <c r="B23" s="21">
        <v>1761.0</v>
      </c>
      <c r="C23" s="22" t="s">
        <v>45</v>
      </c>
      <c r="D23" s="23">
        <v>2.0</v>
      </c>
      <c r="E23" s="25">
        <v>82.0</v>
      </c>
      <c r="F23" s="25">
        <v>41.0</v>
      </c>
      <c r="G23" s="23">
        <v>2.0</v>
      </c>
      <c r="H23" s="25">
        <v>77.0</v>
      </c>
      <c r="I23" s="25">
        <v>38.5</v>
      </c>
      <c r="J23" s="23">
        <v>2.0</v>
      </c>
      <c r="K23" s="25">
        <v>77.0</v>
      </c>
      <c r="L23" s="25">
        <v>38.5</v>
      </c>
      <c r="M23" s="23">
        <v>2.0</v>
      </c>
      <c r="N23" s="25">
        <v>85.0</v>
      </c>
      <c r="O23" s="25">
        <v>42.5</v>
      </c>
      <c r="P23" s="23">
        <v>2.0</v>
      </c>
      <c r="Q23" s="25">
        <v>89.0</v>
      </c>
      <c r="R23" s="25">
        <v>44.5</v>
      </c>
      <c r="S23" s="23">
        <v>2.0</v>
      </c>
      <c r="T23" s="25">
        <v>86.0</v>
      </c>
      <c r="U23" s="25">
        <v>43.0</v>
      </c>
      <c r="V23" s="23">
        <v>2.0</v>
      </c>
      <c r="W23" s="25">
        <v>90.0</v>
      </c>
      <c r="X23" s="25">
        <v>45.0</v>
      </c>
      <c r="Y23" s="23">
        <v>2.0</v>
      </c>
      <c r="Z23" s="25">
        <v>81.0</v>
      </c>
      <c r="AA23" s="25">
        <v>40.5</v>
      </c>
      <c r="AB23" s="23">
        <v>2.0</v>
      </c>
      <c r="AC23" s="25">
        <v>80.0</v>
      </c>
      <c r="AD23" s="25">
        <v>40.0</v>
      </c>
      <c r="AE23" s="23">
        <v>1.0</v>
      </c>
      <c r="AF23" s="25">
        <v>46.0</v>
      </c>
      <c r="AG23" s="25">
        <v>46.0</v>
      </c>
      <c r="AH23" s="23" t="s">
        <v>31</v>
      </c>
      <c r="AI23" s="25" t="s">
        <v>31</v>
      </c>
      <c r="AJ23" s="25" t="s">
        <v>31</v>
      </c>
      <c r="AK23" s="23" t="s">
        <v>31</v>
      </c>
      <c r="AL23" s="25" t="s">
        <v>31</v>
      </c>
      <c r="AM23" s="25" t="s">
        <v>31</v>
      </c>
      <c r="AN23" s="27">
        <f t="shared" si="1"/>
        <v>793</v>
      </c>
      <c r="AO23" s="32"/>
    </row>
    <row r="24">
      <c r="A24" s="29">
        <v>18.0</v>
      </c>
      <c r="B24" s="21">
        <v>1786.0</v>
      </c>
      <c r="C24" s="22" t="s">
        <v>46</v>
      </c>
      <c r="D24" s="23">
        <v>4.0</v>
      </c>
      <c r="E24" s="25">
        <v>193.0</v>
      </c>
      <c r="F24" s="25">
        <v>49.0</v>
      </c>
      <c r="G24" s="23">
        <v>4.0</v>
      </c>
      <c r="H24" s="25">
        <v>216.0</v>
      </c>
      <c r="I24" s="25">
        <v>54.0</v>
      </c>
      <c r="J24" s="23">
        <v>4.0</v>
      </c>
      <c r="K24" s="25">
        <v>235.0</v>
      </c>
      <c r="L24" s="25">
        <v>59.0</v>
      </c>
      <c r="M24" s="23">
        <v>4.0</v>
      </c>
      <c r="N24" s="25">
        <v>228.0</v>
      </c>
      <c r="O24" s="25">
        <v>57.0</v>
      </c>
      <c r="P24" s="23">
        <v>4.0</v>
      </c>
      <c r="Q24" s="25">
        <v>225.0</v>
      </c>
      <c r="R24" s="25">
        <v>57.0</v>
      </c>
      <c r="S24" s="23">
        <v>4.0</v>
      </c>
      <c r="T24" s="25">
        <v>191.0</v>
      </c>
      <c r="U24" s="25">
        <v>48.0</v>
      </c>
      <c r="V24" s="23">
        <v>4.0</v>
      </c>
      <c r="W24" s="25">
        <v>230.0</v>
      </c>
      <c r="X24" s="25">
        <v>58.0</v>
      </c>
      <c r="Y24" s="23">
        <v>4.0</v>
      </c>
      <c r="Z24" s="25">
        <v>202.0</v>
      </c>
      <c r="AA24" s="25">
        <v>51.0</v>
      </c>
      <c r="AB24" s="23">
        <v>4.0</v>
      </c>
      <c r="AC24" s="25">
        <v>199.0</v>
      </c>
      <c r="AD24" s="25">
        <v>50.0</v>
      </c>
      <c r="AE24" s="23">
        <v>2.0</v>
      </c>
      <c r="AF24" s="25">
        <v>108.0</v>
      </c>
      <c r="AG24" s="25">
        <v>54.0</v>
      </c>
      <c r="AH24" s="23">
        <v>1.0</v>
      </c>
      <c r="AI24" s="25">
        <v>65.0</v>
      </c>
      <c r="AJ24" s="25">
        <v>65.0</v>
      </c>
      <c r="AK24" s="23" t="s">
        <v>31</v>
      </c>
      <c r="AL24" s="25" t="s">
        <v>31</v>
      </c>
      <c r="AM24" s="25" t="s">
        <v>31</v>
      </c>
      <c r="AN24" s="27">
        <f t="shared" si="1"/>
        <v>2092</v>
      </c>
      <c r="AO24" s="32"/>
    </row>
    <row r="25">
      <c r="A25" s="29">
        <v>19.0</v>
      </c>
      <c r="B25" s="30">
        <v>2121.0</v>
      </c>
      <c r="C25" s="31" t="s">
        <v>47</v>
      </c>
      <c r="D25" s="23">
        <v>2.0</v>
      </c>
      <c r="E25" s="25">
        <v>77.0</v>
      </c>
      <c r="F25" s="25">
        <v>38.5</v>
      </c>
      <c r="G25" s="23">
        <v>2.0</v>
      </c>
      <c r="H25" s="25">
        <v>90.0</v>
      </c>
      <c r="I25" s="25">
        <v>45.0</v>
      </c>
      <c r="J25" s="23">
        <v>2.0</v>
      </c>
      <c r="K25" s="25">
        <v>90.0</v>
      </c>
      <c r="L25" s="25">
        <v>45.0</v>
      </c>
      <c r="M25" s="23">
        <v>2.0</v>
      </c>
      <c r="N25" s="25">
        <v>79.0</v>
      </c>
      <c r="O25" s="25">
        <v>39.5</v>
      </c>
      <c r="P25" s="23">
        <v>2.0</v>
      </c>
      <c r="Q25" s="25">
        <v>76.0</v>
      </c>
      <c r="R25" s="25">
        <v>38.0</v>
      </c>
      <c r="S25" s="23">
        <v>2.0</v>
      </c>
      <c r="T25" s="25">
        <v>96.0</v>
      </c>
      <c r="U25" s="25">
        <v>48.0</v>
      </c>
      <c r="V25" s="23">
        <v>2.0</v>
      </c>
      <c r="W25" s="25">
        <v>76.0</v>
      </c>
      <c r="X25" s="25">
        <v>38.0</v>
      </c>
      <c r="Y25" s="23">
        <v>2.0</v>
      </c>
      <c r="Z25" s="25">
        <v>77.0</v>
      </c>
      <c r="AA25" s="25">
        <v>38.5</v>
      </c>
      <c r="AB25" s="23">
        <v>2.0</v>
      </c>
      <c r="AC25" s="25">
        <v>2.0</v>
      </c>
      <c r="AD25" s="25">
        <v>78.0</v>
      </c>
      <c r="AE25" s="23">
        <v>1.0</v>
      </c>
      <c r="AF25" s="25">
        <v>38.0</v>
      </c>
      <c r="AG25" s="25">
        <v>38.0</v>
      </c>
      <c r="AH25" s="23" t="s">
        <v>31</v>
      </c>
      <c r="AI25" s="25">
        <v>0.0</v>
      </c>
      <c r="AJ25" s="25">
        <v>0.0</v>
      </c>
      <c r="AK25" s="23">
        <v>1.0</v>
      </c>
      <c r="AL25" s="25">
        <v>27.0</v>
      </c>
      <c r="AM25" s="25">
        <v>27.0</v>
      </c>
      <c r="AN25" s="27">
        <f t="shared" si="1"/>
        <v>728</v>
      </c>
      <c r="AO25" s="3"/>
    </row>
    <row r="26">
      <c r="A26" s="29">
        <v>20.0</v>
      </c>
      <c r="B26" s="30">
        <v>2127.0</v>
      </c>
      <c r="C26" s="31" t="s">
        <v>48</v>
      </c>
      <c r="D26" s="23">
        <v>2.0</v>
      </c>
      <c r="E26" s="25">
        <v>103.0</v>
      </c>
      <c r="F26" s="25">
        <v>51.5</v>
      </c>
      <c r="G26" s="23">
        <v>2.0</v>
      </c>
      <c r="H26" s="25">
        <v>111.0</v>
      </c>
      <c r="I26" s="25">
        <v>55.5</v>
      </c>
      <c r="J26" s="23">
        <v>2.0</v>
      </c>
      <c r="K26" s="25">
        <v>109.0</v>
      </c>
      <c r="L26" s="25">
        <v>54.5</v>
      </c>
      <c r="M26" s="23">
        <v>2.0</v>
      </c>
      <c r="N26" s="25">
        <v>109.0</v>
      </c>
      <c r="O26" s="25">
        <v>54.5</v>
      </c>
      <c r="P26" s="23">
        <v>2.0</v>
      </c>
      <c r="Q26" s="25">
        <v>98.0</v>
      </c>
      <c r="R26" s="25">
        <v>49.0</v>
      </c>
      <c r="S26" s="23">
        <v>2.0</v>
      </c>
      <c r="T26" s="25">
        <v>109.0</v>
      </c>
      <c r="U26" s="25">
        <v>54.5</v>
      </c>
      <c r="V26" s="23">
        <v>2.0</v>
      </c>
      <c r="W26" s="25">
        <v>98.0</v>
      </c>
      <c r="X26" s="25">
        <v>49.0</v>
      </c>
      <c r="Y26" s="23">
        <v>2.0</v>
      </c>
      <c r="Z26" s="25">
        <v>100.0</v>
      </c>
      <c r="AA26" s="25">
        <v>50.0</v>
      </c>
      <c r="AB26" s="23">
        <v>2.0</v>
      </c>
      <c r="AC26" s="25">
        <v>85.0</v>
      </c>
      <c r="AD26" s="25">
        <v>42.5</v>
      </c>
      <c r="AE26" s="23">
        <v>1.0</v>
      </c>
      <c r="AF26" s="25">
        <v>40.0</v>
      </c>
      <c r="AG26" s="25">
        <v>40.0</v>
      </c>
      <c r="AH26" s="23">
        <v>1.0</v>
      </c>
      <c r="AI26" s="25">
        <v>28.0</v>
      </c>
      <c r="AJ26" s="25">
        <v>28.0</v>
      </c>
      <c r="AK26" s="23" t="s">
        <v>31</v>
      </c>
      <c r="AL26" s="23"/>
      <c r="AM26" s="23"/>
      <c r="AN26" s="27">
        <f t="shared" si="1"/>
        <v>990</v>
      </c>
      <c r="AO26" s="32"/>
    </row>
    <row r="27">
      <c r="A27" s="29">
        <v>21.0</v>
      </c>
      <c r="B27" s="34">
        <v>1788.0</v>
      </c>
      <c r="C27" s="31" t="s">
        <v>49</v>
      </c>
      <c r="D27" s="23">
        <v>4.0</v>
      </c>
      <c r="E27" s="25">
        <v>161.0</v>
      </c>
      <c r="F27" s="25">
        <v>40.25</v>
      </c>
      <c r="G27" s="23">
        <v>4.0</v>
      </c>
      <c r="H27" s="25">
        <v>151.0</v>
      </c>
      <c r="I27" s="25">
        <v>37.75</v>
      </c>
      <c r="J27" s="23">
        <v>4.0</v>
      </c>
      <c r="K27" s="25">
        <v>154.0</v>
      </c>
      <c r="L27" s="25">
        <v>38.5</v>
      </c>
      <c r="M27" s="23">
        <v>4.0</v>
      </c>
      <c r="N27" s="25">
        <v>153.0</v>
      </c>
      <c r="O27" s="25">
        <v>38.25</v>
      </c>
      <c r="P27" s="23">
        <v>4.0</v>
      </c>
      <c r="Q27" s="25">
        <v>157.0</v>
      </c>
      <c r="R27" s="25">
        <v>39.25</v>
      </c>
      <c r="S27" s="23">
        <v>4.0</v>
      </c>
      <c r="T27" s="25">
        <v>156.0</v>
      </c>
      <c r="U27" s="25">
        <v>39.0</v>
      </c>
      <c r="V27" s="23">
        <v>4.0</v>
      </c>
      <c r="W27" s="25">
        <v>155.0</v>
      </c>
      <c r="X27" s="25">
        <v>38.75</v>
      </c>
      <c r="Y27" s="23">
        <v>4.0</v>
      </c>
      <c r="Z27" s="25">
        <v>154.0</v>
      </c>
      <c r="AA27" s="25">
        <v>38.5</v>
      </c>
      <c r="AB27" s="23">
        <v>4.0</v>
      </c>
      <c r="AC27" s="25">
        <v>153.0</v>
      </c>
      <c r="AD27" s="25">
        <v>38.25</v>
      </c>
      <c r="AE27" s="23">
        <v>2.0</v>
      </c>
      <c r="AF27" s="25">
        <v>80.0</v>
      </c>
      <c r="AG27" s="25">
        <v>40.0</v>
      </c>
      <c r="AH27" s="23">
        <v>0.0</v>
      </c>
      <c r="AI27" s="25">
        <v>0.0</v>
      </c>
      <c r="AJ27" s="25">
        <v>0.0</v>
      </c>
      <c r="AK27" s="23">
        <v>0.0</v>
      </c>
      <c r="AL27" s="25">
        <v>0.0</v>
      </c>
      <c r="AM27" s="25">
        <v>0.0</v>
      </c>
      <c r="AN27" s="27">
        <f t="shared" si="1"/>
        <v>1474</v>
      </c>
      <c r="AO27" s="32"/>
    </row>
    <row r="28">
      <c r="A28" s="29">
        <v>22.0</v>
      </c>
      <c r="B28" s="34">
        <v>1789.0</v>
      </c>
      <c r="C28" s="31" t="s">
        <v>50</v>
      </c>
      <c r="D28" s="23">
        <v>3.0</v>
      </c>
      <c r="E28" s="25">
        <v>133.0</v>
      </c>
      <c r="F28" s="25">
        <v>44.3</v>
      </c>
      <c r="G28" s="23">
        <v>3.0</v>
      </c>
      <c r="H28" s="25">
        <v>134.0</v>
      </c>
      <c r="I28" s="25">
        <v>44.6</v>
      </c>
      <c r="J28" s="23">
        <v>3.0</v>
      </c>
      <c r="K28" s="25">
        <v>133.0</v>
      </c>
      <c r="L28" s="25">
        <v>44.3</v>
      </c>
      <c r="M28" s="23">
        <v>3.0</v>
      </c>
      <c r="N28" s="25">
        <v>133.0</v>
      </c>
      <c r="O28" s="25">
        <v>44.3</v>
      </c>
      <c r="P28" s="23">
        <v>3.0</v>
      </c>
      <c r="Q28" s="25">
        <v>133.0</v>
      </c>
      <c r="R28" s="25">
        <v>44.3</v>
      </c>
      <c r="S28" s="23">
        <v>3.0</v>
      </c>
      <c r="T28" s="25">
        <v>123.0</v>
      </c>
      <c r="U28" s="25">
        <v>41.0</v>
      </c>
      <c r="V28" s="23">
        <v>3.0</v>
      </c>
      <c r="W28" s="25">
        <v>117.0</v>
      </c>
      <c r="X28" s="25">
        <v>39.0</v>
      </c>
      <c r="Y28" s="23">
        <v>3.0</v>
      </c>
      <c r="Z28" s="25">
        <v>113.0</v>
      </c>
      <c r="AA28" s="25">
        <v>37.6</v>
      </c>
      <c r="AB28" s="23">
        <v>3.0</v>
      </c>
      <c r="AC28" s="25">
        <v>111.0</v>
      </c>
      <c r="AD28" s="25">
        <v>37.0</v>
      </c>
      <c r="AE28" s="23">
        <v>2.0</v>
      </c>
      <c r="AF28" s="25">
        <v>76.0</v>
      </c>
      <c r="AG28" s="25">
        <v>38.0</v>
      </c>
      <c r="AH28" s="23">
        <v>0.0</v>
      </c>
      <c r="AI28" s="25">
        <v>0.0</v>
      </c>
      <c r="AJ28" s="25">
        <v>0.0</v>
      </c>
      <c r="AK28" s="23">
        <v>0.0</v>
      </c>
      <c r="AL28" s="25">
        <v>0.0</v>
      </c>
      <c r="AM28" s="25">
        <v>0.0</v>
      </c>
      <c r="AN28" s="27">
        <f t="shared" si="1"/>
        <v>1206</v>
      </c>
      <c r="AO28" s="32"/>
    </row>
    <row r="29">
      <c r="A29" s="29">
        <v>23.0</v>
      </c>
      <c r="B29" s="34">
        <v>1790.0</v>
      </c>
      <c r="C29" s="31" t="s">
        <v>51</v>
      </c>
      <c r="D29" s="23">
        <v>3.0</v>
      </c>
      <c r="E29" s="25">
        <v>129.0</v>
      </c>
      <c r="F29" s="25">
        <v>43.0</v>
      </c>
      <c r="G29" s="23">
        <v>3.0</v>
      </c>
      <c r="H29" s="25">
        <v>148.0</v>
      </c>
      <c r="I29" s="25">
        <v>49.3</v>
      </c>
      <c r="J29" s="23">
        <v>3.0</v>
      </c>
      <c r="K29" s="25">
        <v>149.0</v>
      </c>
      <c r="L29" s="25">
        <v>49.6</v>
      </c>
      <c r="M29" s="23">
        <v>3.0</v>
      </c>
      <c r="N29" s="25">
        <v>137.0</v>
      </c>
      <c r="O29" s="25">
        <v>45.6</v>
      </c>
      <c r="P29" s="23">
        <v>3.0</v>
      </c>
      <c r="Q29" s="25">
        <v>154.0</v>
      </c>
      <c r="R29" s="25">
        <v>51.3</v>
      </c>
      <c r="S29" s="23">
        <v>3.0</v>
      </c>
      <c r="T29" s="25">
        <v>130.0</v>
      </c>
      <c r="U29" s="25">
        <v>43.3</v>
      </c>
      <c r="V29" s="23">
        <v>3.0</v>
      </c>
      <c r="W29" s="25">
        <v>129.0</v>
      </c>
      <c r="X29" s="25">
        <v>43.0</v>
      </c>
      <c r="Y29" s="23">
        <v>3.0</v>
      </c>
      <c r="Z29" s="25">
        <v>139.0</v>
      </c>
      <c r="AA29" s="25">
        <v>46.3</v>
      </c>
      <c r="AB29" s="23">
        <v>3.0</v>
      </c>
      <c r="AC29" s="25">
        <v>133.0</v>
      </c>
      <c r="AD29" s="25">
        <v>44.3</v>
      </c>
      <c r="AE29" s="23">
        <v>2.0</v>
      </c>
      <c r="AF29" s="25">
        <v>72.0</v>
      </c>
      <c r="AG29" s="25">
        <v>36.0</v>
      </c>
      <c r="AH29" s="23">
        <v>1.0</v>
      </c>
      <c r="AI29" s="25">
        <v>30.0</v>
      </c>
      <c r="AJ29" s="25">
        <v>30.0</v>
      </c>
      <c r="AK29" s="23" t="s">
        <v>31</v>
      </c>
      <c r="AL29" s="25" t="s">
        <v>31</v>
      </c>
      <c r="AM29" s="25" t="s">
        <v>31</v>
      </c>
      <c r="AN29" s="27">
        <f t="shared" si="1"/>
        <v>1350</v>
      </c>
      <c r="AO29" s="32"/>
    </row>
    <row r="30">
      <c r="A30" s="29">
        <v>24.0</v>
      </c>
      <c r="B30" s="30">
        <v>2191.0</v>
      </c>
      <c r="C30" s="31" t="s">
        <v>52</v>
      </c>
      <c r="D30" s="23">
        <v>1.0</v>
      </c>
      <c r="E30" s="25">
        <v>40.0</v>
      </c>
      <c r="F30" s="25">
        <v>40.0</v>
      </c>
      <c r="G30" s="23">
        <v>1.0</v>
      </c>
      <c r="H30" s="25">
        <v>42.0</v>
      </c>
      <c r="I30" s="25">
        <v>42.0</v>
      </c>
      <c r="J30" s="23">
        <v>1.0</v>
      </c>
      <c r="K30" s="25">
        <v>42.0</v>
      </c>
      <c r="L30" s="25">
        <v>42.0</v>
      </c>
      <c r="M30" s="23">
        <v>1.0</v>
      </c>
      <c r="N30" s="25">
        <v>43.0</v>
      </c>
      <c r="O30" s="25">
        <v>43.0</v>
      </c>
      <c r="P30" s="23">
        <v>1.0</v>
      </c>
      <c r="Q30" s="25">
        <v>51.0</v>
      </c>
      <c r="R30" s="25">
        <v>51.0</v>
      </c>
      <c r="S30" s="23">
        <v>1.0</v>
      </c>
      <c r="T30" s="25">
        <v>44.0</v>
      </c>
      <c r="U30" s="25">
        <v>44.0</v>
      </c>
      <c r="V30" s="23">
        <v>1.0</v>
      </c>
      <c r="W30" s="25">
        <v>43.0</v>
      </c>
      <c r="X30" s="25">
        <v>43.0</v>
      </c>
      <c r="Y30" s="23">
        <v>1.0</v>
      </c>
      <c r="Z30" s="25">
        <v>39.0</v>
      </c>
      <c r="AA30" s="25">
        <v>39.0</v>
      </c>
      <c r="AB30" s="23">
        <v>1.0</v>
      </c>
      <c r="AC30" s="25">
        <v>37.0</v>
      </c>
      <c r="AD30" s="25">
        <v>37.0</v>
      </c>
      <c r="AE30" s="23">
        <v>1.0</v>
      </c>
      <c r="AF30" s="25">
        <v>37.0</v>
      </c>
      <c r="AG30" s="25">
        <v>37.0</v>
      </c>
      <c r="AH30" s="23">
        <v>0.0</v>
      </c>
      <c r="AI30" s="25">
        <v>0.0</v>
      </c>
      <c r="AJ30" s="25">
        <v>0.0</v>
      </c>
      <c r="AK30" s="23">
        <v>0.0</v>
      </c>
      <c r="AL30" s="25">
        <v>0.0</v>
      </c>
      <c r="AM30" s="25">
        <v>0.0</v>
      </c>
      <c r="AN30" s="27">
        <f t="shared" si="1"/>
        <v>418</v>
      </c>
      <c r="AO30" s="32"/>
    </row>
    <row r="31">
      <c r="A31" s="29">
        <v>25.0</v>
      </c>
      <c r="B31" s="30">
        <v>1794.0</v>
      </c>
      <c r="C31" s="31" t="s">
        <v>53</v>
      </c>
      <c r="D31" s="23">
        <v>4.0</v>
      </c>
      <c r="E31" s="25">
        <v>190.0</v>
      </c>
      <c r="F31" s="25">
        <v>47.5</v>
      </c>
      <c r="G31" s="23">
        <v>4.0</v>
      </c>
      <c r="H31" s="25">
        <v>237.0</v>
      </c>
      <c r="I31" s="25">
        <v>59.25</v>
      </c>
      <c r="J31" s="23">
        <v>4.0</v>
      </c>
      <c r="K31" s="25">
        <v>223.0</v>
      </c>
      <c r="L31" s="25">
        <v>55.75</v>
      </c>
      <c r="M31" s="23">
        <v>4.0</v>
      </c>
      <c r="N31" s="25">
        <v>242.0</v>
      </c>
      <c r="O31" s="25">
        <v>60.5</v>
      </c>
      <c r="P31" s="23">
        <v>4.0</v>
      </c>
      <c r="Q31" s="25">
        <v>253.0</v>
      </c>
      <c r="R31" s="25">
        <v>63.25</v>
      </c>
      <c r="S31" s="23">
        <v>4.0</v>
      </c>
      <c r="T31" s="25">
        <v>267.0</v>
      </c>
      <c r="U31" s="25">
        <v>66.75</v>
      </c>
      <c r="V31" s="23">
        <v>4.0</v>
      </c>
      <c r="W31" s="25">
        <v>245.0</v>
      </c>
      <c r="X31" s="25">
        <v>61.25</v>
      </c>
      <c r="Y31" s="23">
        <v>4.0</v>
      </c>
      <c r="Z31" s="25">
        <v>246.0</v>
      </c>
      <c r="AA31" s="25">
        <v>61.5</v>
      </c>
      <c r="AB31" s="23">
        <v>4.0</v>
      </c>
      <c r="AC31" s="25">
        <v>205.0</v>
      </c>
      <c r="AD31" s="25">
        <v>51.25</v>
      </c>
      <c r="AE31" s="23">
        <v>2.0</v>
      </c>
      <c r="AF31" s="25">
        <v>110.0</v>
      </c>
      <c r="AG31" s="25">
        <v>55.0</v>
      </c>
      <c r="AH31" s="23">
        <v>1.0</v>
      </c>
      <c r="AI31" s="25">
        <v>52.0</v>
      </c>
      <c r="AJ31" s="25">
        <v>52.0</v>
      </c>
      <c r="AK31" s="23">
        <v>1.0</v>
      </c>
      <c r="AL31" s="25">
        <v>54.0</v>
      </c>
      <c r="AM31" s="25">
        <v>54.0</v>
      </c>
      <c r="AN31" s="27">
        <f t="shared" si="1"/>
        <v>2324</v>
      </c>
      <c r="AO31" s="32"/>
    </row>
    <row r="32">
      <c r="A32" s="29">
        <v>26.0</v>
      </c>
      <c r="B32" s="30">
        <v>1936.0</v>
      </c>
      <c r="C32" s="31" t="s">
        <v>54</v>
      </c>
      <c r="D32" s="23">
        <v>3.0</v>
      </c>
      <c r="E32" s="25">
        <v>161.0</v>
      </c>
      <c r="F32" s="25">
        <v>53.66</v>
      </c>
      <c r="G32" s="23">
        <v>3.0</v>
      </c>
      <c r="H32" s="25">
        <v>196.0</v>
      </c>
      <c r="I32" s="25">
        <v>65.33</v>
      </c>
      <c r="J32" s="23">
        <v>3.0</v>
      </c>
      <c r="K32" s="25">
        <v>190.0</v>
      </c>
      <c r="L32" s="25">
        <v>63.33</v>
      </c>
      <c r="M32" s="23">
        <v>4.0</v>
      </c>
      <c r="N32" s="25">
        <v>228.0</v>
      </c>
      <c r="O32" s="25">
        <v>57.0</v>
      </c>
      <c r="P32" s="23">
        <v>4.0</v>
      </c>
      <c r="Q32" s="25">
        <v>232.0</v>
      </c>
      <c r="R32" s="25">
        <v>58.0</v>
      </c>
      <c r="S32" s="23">
        <v>3.0</v>
      </c>
      <c r="T32" s="25">
        <v>198.0</v>
      </c>
      <c r="U32" s="25">
        <v>66.0</v>
      </c>
      <c r="V32" s="23">
        <v>3.0</v>
      </c>
      <c r="W32" s="25">
        <v>187.0</v>
      </c>
      <c r="X32" s="25">
        <v>62.33</v>
      </c>
      <c r="Y32" s="23">
        <v>3.0</v>
      </c>
      <c r="Z32" s="25">
        <v>189.0</v>
      </c>
      <c r="AA32" s="25">
        <v>63.0</v>
      </c>
      <c r="AB32" s="23">
        <v>3.0</v>
      </c>
      <c r="AC32" s="25">
        <v>158.0</v>
      </c>
      <c r="AD32" s="25">
        <v>52.66</v>
      </c>
      <c r="AE32" s="23">
        <v>1.0</v>
      </c>
      <c r="AF32" s="25">
        <v>57.0</v>
      </c>
      <c r="AG32" s="25">
        <v>57.0</v>
      </c>
      <c r="AH32" s="23">
        <v>1.0</v>
      </c>
      <c r="AI32" s="25">
        <v>55.0</v>
      </c>
      <c r="AJ32" s="25">
        <v>55.0</v>
      </c>
      <c r="AK32" s="23">
        <v>0.0</v>
      </c>
      <c r="AL32" s="25">
        <v>0.0</v>
      </c>
      <c r="AM32" s="25">
        <v>0.0</v>
      </c>
      <c r="AN32" s="27">
        <f t="shared" si="1"/>
        <v>1851</v>
      </c>
      <c r="AO32" s="32"/>
    </row>
    <row r="33">
      <c r="A33" s="29">
        <v>27.0</v>
      </c>
      <c r="B33" s="30">
        <v>1796.0</v>
      </c>
      <c r="C33" s="31" t="s">
        <v>55</v>
      </c>
      <c r="D33" s="23">
        <v>2.0</v>
      </c>
      <c r="E33" s="25">
        <v>82.0</v>
      </c>
      <c r="F33" s="25">
        <v>41.0</v>
      </c>
      <c r="G33" s="23">
        <v>2.0</v>
      </c>
      <c r="H33" s="25">
        <v>82.0</v>
      </c>
      <c r="I33" s="25">
        <v>41.0</v>
      </c>
      <c r="J33" s="23">
        <v>2.0</v>
      </c>
      <c r="K33" s="25">
        <v>89.0</v>
      </c>
      <c r="L33" s="25">
        <v>44.5</v>
      </c>
      <c r="M33" s="23">
        <v>2.0</v>
      </c>
      <c r="N33" s="25">
        <v>80.0</v>
      </c>
      <c r="O33" s="25">
        <v>40.0</v>
      </c>
      <c r="P33" s="23">
        <v>2.0</v>
      </c>
      <c r="Q33" s="25">
        <v>79.0</v>
      </c>
      <c r="R33" s="25">
        <v>39.5</v>
      </c>
      <c r="S33" s="23">
        <v>2.0</v>
      </c>
      <c r="T33" s="25">
        <v>82.0</v>
      </c>
      <c r="U33" s="25">
        <v>41.0</v>
      </c>
      <c r="V33" s="23">
        <v>2.0</v>
      </c>
      <c r="W33" s="25">
        <v>78.0</v>
      </c>
      <c r="X33" s="25">
        <v>39.0</v>
      </c>
      <c r="Y33" s="23">
        <v>2.0</v>
      </c>
      <c r="Z33" s="25">
        <v>94.0</v>
      </c>
      <c r="AA33" s="25">
        <v>47.0</v>
      </c>
      <c r="AB33" s="23">
        <v>2.0</v>
      </c>
      <c r="AC33" s="25">
        <v>56.0</v>
      </c>
      <c r="AD33" s="25">
        <v>28.0</v>
      </c>
      <c r="AE33" s="23">
        <v>1.0</v>
      </c>
      <c r="AF33" s="25">
        <v>53.0</v>
      </c>
      <c r="AG33" s="25">
        <v>53.0</v>
      </c>
      <c r="AH33" s="23">
        <v>1.0</v>
      </c>
      <c r="AI33" s="25">
        <v>52.0</v>
      </c>
      <c r="AJ33" s="25">
        <v>52.0</v>
      </c>
      <c r="AK33" s="23">
        <v>0.0</v>
      </c>
      <c r="AL33" s="23"/>
      <c r="AM33" s="23"/>
      <c r="AN33" s="27">
        <f t="shared" si="1"/>
        <v>827</v>
      </c>
      <c r="AO33" s="32"/>
    </row>
    <row r="34">
      <c r="A34" s="29">
        <v>28.0</v>
      </c>
      <c r="B34" s="30">
        <v>2147.0</v>
      </c>
      <c r="C34" s="31" t="s">
        <v>56</v>
      </c>
      <c r="D34" s="23">
        <v>1.0</v>
      </c>
      <c r="E34" s="25">
        <v>51.0</v>
      </c>
      <c r="F34" s="37">
        <v>51.0</v>
      </c>
      <c r="G34" s="23">
        <v>1.0</v>
      </c>
      <c r="H34" s="25">
        <v>45.0</v>
      </c>
      <c r="I34" s="25">
        <v>45.0</v>
      </c>
      <c r="J34" s="23">
        <v>1.0</v>
      </c>
      <c r="K34" s="25">
        <v>44.0</v>
      </c>
      <c r="L34" s="25">
        <v>44.0</v>
      </c>
      <c r="M34" s="23">
        <v>1.0</v>
      </c>
      <c r="N34" s="25">
        <v>53.0</v>
      </c>
      <c r="O34" s="25">
        <v>53.0</v>
      </c>
      <c r="P34" s="23">
        <v>1.0</v>
      </c>
      <c r="Q34" s="25">
        <v>51.0</v>
      </c>
      <c r="R34" s="25">
        <v>51.0</v>
      </c>
      <c r="S34" s="23">
        <v>1.0</v>
      </c>
      <c r="T34" s="25">
        <v>55.0</v>
      </c>
      <c r="U34" s="25">
        <v>55.0</v>
      </c>
      <c r="V34" s="23">
        <v>1.0</v>
      </c>
      <c r="W34" s="25">
        <v>49.0</v>
      </c>
      <c r="X34" s="25">
        <v>49.0</v>
      </c>
      <c r="Y34" s="23">
        <v>1.0</v>
      </c>
      <c r="Z34" s="25">
        <v>49.0</v>
      </c>
      <c r="AA34" s="25">
        <v>49.0</v>
      </c>
      <c r="AB34" s="23">
        <v>1.0</v>
      </c>
      <c r="AC34" s="25">
        <v>47.0</v>
      </c>
      <c r="AD34" s="25">
        <v>47.0</v>
      </c>
      <c r="AE34" s="23">
        <v>0.0</v>
      </c>
      <c r="AF34" s="25">
        <v>0.0</v>
      </c>
      <c r="AG34" s="25">
        <v>0.0</v>
      </c>
      <c r="AH34" s="23">
        <v>0.0</v>
      </c>
      <c r="AI34" s="25">
        <v>0.0</v>
      </c>
      <c r="AJ34" s="25">
        <v>0.0</v>
      </c>
      <c r="AK34" s="23">
        <v>0.0</v>
      </c>
      <c r="AL34" s="25">
        <v>0.0</v>
      </c>
      <c r="AM34" s="25">
        <v>0.0</v>
      </c>
      <c r="AN34" s="27">
        <f t="shared" si="1"/>
        <v>444</v>
      </c>
      <c r="AO34" s="32"/>
    </row>
    <row r="35">
      <c r="A35" s="29">
        <v>29.0</v>
      </c>
      <c r="B35" s="30">
        <v>2148.0</v>
      </c>
      <c r="C35" s="31" t="s">
        <v>57</v>
      </c>
      <c r="D35" s="23">
        <v>2.0</v>
      </c>
      <c r="E35" s="25">
        <v>111.0</v>
      </c>
      <c r="F35" s="25">
        <v>55.5</v>
      </c>
      <c r="G35" s="23">
        <v>2.0</v>
      </c>
      <c r="H35" s="25">
        <v>131.0</v>
      </c>
      <c r="I35" s="25">
        <v>65.1</v>
      </c>
      <c r="J35" s="23">
        <v>2.0</v>
      </c>
      <c r="K35" s="25">
        <v>122.0</v>
      </c>
      <c r="L35" s="25">
        <v>6.0</v>
      </c>
      <c r="M35" s="23">
        <v>4.0</v>
      </c>
      <c r="N35" s="25">
        <v>211.0</v>
      </c>
      <c r="O35" s="25">
        <v>52.8</v>
      </c>
      <c r="P35" s="23">
        <v>4.0</v>
      </c>
      <c r="Q35" s="25">
        <v>199.0</v>
      </c>
      <c r="R35" s="25">
        <v>49.8</v>
      </c>
      <c r="S35" s="23">
        <v>2.0</v>
      </c>
      <c r="T35" s="25">
        <v>129.0</v>
      </c>
      <c r="U35" s="25">
        <v>64.5</v>
      </c>
      <c r="V35" s="23">
        <v>2.0</v>
      </c>
      <c r="W35" s="25">
        <v>129.0</v>
      </c>
      <c r="X35" s="25">
        <v>64.5</v>
      </c>
      <c r="Y35" s="23">
        <v>2.0</v>
      </c>
      <c r="Z35" s="25">
        <v>134.0</v>
      </c>
      <c r="AA35" s="25">
        <v>67.0</v>
      </c>
      <c r="AB35" s="23">
        <v>2.0</v>
      </c>
      <c r="AC35" s="25">
        <v>121.0</v>
      </c>
      <c r="AD35" s="25">
        <v>60.5</v>
      </c>
      <c r="AE35" s="23">
        <v>2.0</v>
      </c>
      <c r="AF35" s="25">
        <v>82.0</v>
      </c>
      <c r="AG35" s="25">
        <v>41.0</v>
      </c>
      <c r="AH35" s="23">
        <v>1.0</v>
      </c>
      <c r="AI35" s="25">
        <v>32.0</v>
      </c>
      <c r="AJ35" s="25">
        <v>32.0</v>
      </c>
      <c r="AK35" s="23">
        <v>0.0</v>
      </c>
      <c r="AL35" s="25">
        <v>0.0</v>
      </c>
      <c r="AM35" s="25">
        <v>0.0</v>
      </c>
      <c r="AN35" s="27">
        <f t="shared" si="1"/>
        <v>1401</v>
      </c>
      <c r="AO35" s="32"/>
    </row>
    <row r="36">
      <c r="A36" s="29">
        <v>30.0</v>
      </c>
      <c r="B36" s="34">
        <v>2259.0</v>
      </c>
      <c r="C36" s="31" t="s">
        <v>58</v>
      </c>
      <c r="D36" s="23">
        <v>3.0</v>
      </c>
      <c r="E36" s="25">
        <v>155.0</v>
      </c>
      <c r="F36" s="37">
        <v>51.6</v>
      </c>
      <c r="G36" s="23">
        <v>3.0</v>
      </c>
      <c r="H36" s="25">
        <v>148.0</v>
      </c>
      <c r="I36" s="37">
        <v>49.3</v>
      </c>
      <c r="J36" s="23">
        <v>3.0</v>
      </c>
      <c r="K36" s="25">
        <v>139.0</v>
      </c>
      <c r="L36" s="37">
        <v>46.3</v>
      </c>
      <c r="M36" s="23">
        <v>3.0</v>
      </c>
      <c r="N36" s="25">
        <v>133.0</v>
      </c>
      <c r="O36" s="38">
        <v>44.3</v>
      </c>
      <c r="P36" s="23">
        <v>3.0</v>
      </c>
      <c r="Q36" s="25">
        <v>142.0</v>
      </c>
      <c r="R36" s="37">
        <v>47.3</v>
      </c>
      <c r="S36" s="23">
        <v>3.0</v>
      </c>
      <c r="T36" s="25">
        <v>135.0</v>
      </c>
      <c r="U36" s="25">
        <v>45.0</v>
      </c>
      <c r="V36" s="23">
        <v>3.0</v>
      </c>
      <c r="W36" s="25">
        <v>124.0</v>
      </c>
      <c r="X36" s="37">
        <v>41.3</v>
      </c>
      <c r="Y36" s="23">
        <v>3.0</v>
      </c>
      <c r="Z36" s="25">
        <v>116.0</v>
      </c>
      <c r="AA36" s="25">
        <v>38.6</v>
      </c>
      <c r="AB36" s="23">
        <v>3.0</v>
      </c>
      <c r="AC36" s="25">
        <v>104.0</v>
      </c>
      <c r="AD36" s="25">
        <v>34.6</v>
      </c>
      <c r="AE36" s="23">
        <v>1.0</v>
      </c>
      <c r="AF36" s="25">
        <v>39.0</v>
      </c>
      <c r="AG36" s="25">
        <v>39.0</v>
      </c>
      <c r="AH36" s="23">
        <v>0.0</v>
      </c>
      <c r="AI36" s="25">
        <v>0.0</v>
      </c>
      <c r="AJ36" s="25">
        <v>0.0</v>
      </c>
      <c r="AK36" s="23">
        <v>0.0</v>
      </c>
      <c r="AL36" s="25">
        <v>0.0</v>
      </c>
      <c r="AM36" s="25">
        <v>0.0</v>
      </c>
      <c r="AN36" s="27">
        <f t="shared" si="1"/>
        <v>1235</v>
      </c>
      <c r="AO36" s="32"/>
    </row>
    <row r="37">
      <c r="A37" s="29">
        <v>31.0</v>
      </c>
      <c r="B37" s="30">
        <v>1762.0</v>
      </c>
      <c r="C37" s="31" t="s">
        <v>59</v>
      </c>
      <c r="D37" s="23">
        <v>2.0</v>
      </c>
      <c r="E37" s="25">
        <v>88.0</v>
      </c>
      <c r="F37" s="23">
        <f>ROUND((E37/D37),1)</f>
        <v>44</v>
      </c>
      <c r="G37" s="23">
        <v>2.0</v>
      </c>
      <c r="H37" s="25">
        <v>82.0</v>
      </c>
      <c r="I37" s="23">
        <f>ROUND((H37/G37),1)</f>
        <v>41</v>
      </c>
      <c r="J37" s="23">
        <v>2.0</v>
      </c>
      <c r="K37" s="25">
        <v>86.0</v>
      </c>
      <c r="L37" s="23">
        <f>ROUND((K37/J37),1)</f>
        <v>43</v>
      </c>
      <c r="M37" s="23">
        <v>2.0</v>
      </c>
      <c r="N37" s="25">
        <v>82.0</v>
      </c>
      <c r="O37" s="23">
        <f>ROUND((N37/M37),1)</f>
        <v>41</v>
      </c>
      <c r="P37" s="23">
        <v>2.0</v>
      </c>
      <c r="Q37" s="25">
        <v>86.0</v>
      </c>
      <c r="R37" s="23">
        <f>ROUND((Q37/P37),1)</f>
        <v>43</v>
      </c>
      <c r="S37" s="23">
        <v>2.0</v>
      </c>
      <c r="T37" s="25">
        <v>84.0</v>
      </c>
      <c r="U37" s="23">
        <f>ROUND((T37/S37),1)</f>
        <v>42</v>
      </c>
      <c r="V37" s="23">
        <v>2.0</v>
      </c>
      <c r="W37" s="25">
        <v>85.0</v>
      </c>
      <c r="X37" s="23">
        <f>ROUND((W37/V37),1)</f>
        <v>42.5</v>
      </c>
      <c r="Y37" s="23">
        <v>2.0</v>
      </c>
      <c r="Z37" s="25">
        <v>80.0</v>
      </c>
      <c r="AA37" s="23">
        <f>ROUND((Z37/Y37),1)</f>
        <v>40</v>
      </c>
      <c r="AB37" s="23">
        <v>2.0</v>
      </c>
      <c r="AC37" s="25">
        <v>68.0</v>
      </c>
      <c r="AD37" s="23">
        <f>ROUND((AC37/AB37),1)</f>
        <v>34</v>
      </c>
      <c r="AE37" s="23">
        <v>1.0</v>
      </c>
      <c r="AF37" s="25">
        <v>29.0</v>
      </c>
      <c r="AG37" s="23">
        <f>ROUND((AF37/AE37),1)</f>
        <v>29</v>
      </c>
      <c r="AH37" s="23">
        <v>0.0</v>
      </c>
      <c r="AI37" s="25">
        <v>0.0</v>
      </c>
      <c r="AJ37" s="25">
        <v>0.0</v>
      </c>
      <c r="AK37" s="23">
        <v>0.0</v>
      </c>
      <c r="AL37" s="25">
        <v>0.0</v>
      </c>
      <c r="AM37" s="25">
        <v>0.0</v>
      </c>
      <c r="AN37" s="27">
        <f t="shared" si="1"/>
        <v>770</v>
      </c>
      <c r="AO37" s="32"/>
    </row>
    <row r="38">
      <c r="A38" s="29">
        <v>32.0</v>
      </c>
      <c r="B38" s="30">
        <v>2193.0</v>
      </c>
      <c r="C38" s="39" t="s">
        <v>60</v>
      </c>
      <c r="D38" s="25">
        <v>2.0</v>
      </c>
      <c r="E38" s="25">
        <v>83.0</v>
      </c>
      <c r="F38" s="25">
        <v>41.5</v>
      </c>
      <c r="G38" s="25">
        <v>2.0</v>
      </c>
      <c r="H38" s="25">
        <v>98.0</v>
      </c>
      <c r="I38" s="25">
        <v>49.0</v>
      </c>
      <c r="J38" s="25">
        <v>2.0</v>
      </c>
      <c r="K38" s="25">
        <v>78.0</v>
      </c>
      <c r="L38" s="25">
        <v>39.0</v>
      </c>
      <c r="M38" s="25">
        <v>2.0</v>
      </c>
      <c r="N38" s="25">
        <v>78.0</v>
      </c>
      <c r="O38" s="25">
        <v>39.0</v>
      </c>
      <c r="P38" s="25">
        <v>2.0</v>
      </c>
      <c r="Q38" s="25">
        <v>76.0</v>
      </c>
      <c r="R38" s="25">
        <v>38.0</v>
      </c>
      <c r="S38" s="25">
        <v>2.0</v>
      </c>
      <c r="T38" s="25">
        <v>84.0</v>
      </c>
      <c r="U38" s="25">
        <v>42.0</v>
      </c>
      <c r="V38" s="25">
        <v>2.0</v>
      </c>
      <c r="W38" s="25">
        <v>80.0</v>
      </c>
      <c r="X38" s="25">
        <v>40.0</v>
      </c>
      <c r="Y38" s="25">
        <v>2.0</v>
      </c>
      <c r="Z38" s="25">
        <v>79.0</v>
      </c>
      <c r="AA38" s="25">
        <v>39.5</v>
      </c>
      <c r="AB38" s="25">
        <v>1.0</v>
      </c>
      <c r="AC38" s="25">
        <v>58.0</v>
      </c>
      <c r="AD38" s="25">
        <v>29.0</v>
      </c>
      <c r="AE38" s="25">
        <v>1.0</v>
      </c>
      <c r="AF38" s="25">
        <v>41.0</v>
      </c>
      <c r="AG38" s="23"/>
      <c r="AH38" s="25">
        <v>0.0</v>
      </c>
      <c r="AI38" s="25">
        <v>0.0</v>
      </c>
      <c r="AJ38" s="23"/>
      <c r="AK38" s="25">
        <v>0.0</v>
      </c>
      <c r="AL38" s="25">
        <v>0.0</v>
      </c>
      <c r="AM38" s="23"/>
      <c r="AN38" s="27">
        <f t="shared" si="1"/>
        <v>755</v>
      </c>
      <c r="AO38" s="40"/>
    </row>
    <row r="39">
      <c r="A39" s="29">
        <v>33.0</v>
      </c>
      <c r="B39" s="30">
        <v>1801.0</v>
      </c>
      <c r="C39" s="31" t="s">
        <v>61</v>
      </c>
      <c r="D39" s="23">
        <v>3.0</v>
      </c>
      <c r="E39" s="25">
        <v>146.0</v>
      </c>
      <c r="F39" s="25">
        <v>49.0</v>
      </c>
      <c r="G39" s="23">
        <v>3.0</v>
      </c>
      <c r="H39" s="23">
        <v>143.0</v>
      </c>
      <c r="I39" s="23">
        <v>48.0</v>
      </c>
      <c r="J39" s="23">
        <v>3.0</v>
      </c>
      <c r="K39" s="25">
        <v>131.0</v>
      </c>
      <c r="L39" s="25">
        <v>44.0</v>
      </c>
      <c r="M39" s="23">
        <v>3.0</v>
      </c>
      <c r="N39" s="25">
        <v>131.0</v>
      </c>
      <c r="O39" s="23">
        <v>44.0</v>
      </c>
      <c r="P39" s="23">
        <v>3.0</v>
      </c>
      <c r="Q39" s="25">
        <v>143.0</v>
      </c>
      <c r="R39" s="25">
        <v>48.0</v>
      </c>
      <c r="S39" s="23">
        <v>3.0</v>
      </c>
      <c r="T39" s="25">
        <v>128.0</v>
      </c>
      <c r="U39" s="25">
        <v>43.0</v>
      </c>
      <c r="V39" s="23">
        <v>3.0</v>
      </c>
      <c r="W39" s="25">
        <v>133.0</v>
      </c>
      <c r="X39" s="23">
        <v>44.0</v>
      </c>
      <c r="Y39" s="23">
        <v>3.0</v>
      </c>
      <c r="Z39" s="25">
        <v>123.0</v>
      </c>
      <c r="AA39" s="25">
        <v>41.0</v>
      </c>
      <c r="AB39" s="23">
        <v>3.0</v>
      </c>
      <c r="AC39" s="25">
        <v>125.0</v>
      </c>
      <c r="AD39" s="23">
        <v>42.0</v>
      </c>
      <c r="AE39" s="23">
        <v>1.0</v>
      </c>
      <c r="AF39" s="23">
        <v>45.0</v>
      </c>
      <c r="AG39" s="23">
        <v>45.0</v>
      </c>
      <c r="AH39" s="23">
        <v>1.0</v>
      </c>
      <c r="AI39" s="23">
        <v>48.0</v>
      </c>
      <c r="AJ39" s="23">
        <v>48.0</v>
      </c>
      <c r="AK39" s="23">
        <v>0.0</v>
      </c>
      <c r="AL39" s="23">
        <v>0.0</v>
      </c>
      <c r="AM39" s="23">
        <v>0.0</v>
      </c>
      <c r="AN39" s="27">
        <f t="shared" si="1"/>
        <v>1296</v>
      </c>
      <c r="AO39" s="41" t="s">
        <v>62</v>
      </c>
    </row>
    <row r="40">
      <c r="A40" s="29">
        <v>34.0</v>
      </c>
      <c r="B40" s="30">
        <v>1801.0</v>
      </c>
      <c r="C40" s="31" t="s">
        <v>63</v>
      </c>
      <c r="D40" s="23">
        <v>3.0</v>
      </c>
      <c r="E40" s="25">
        <v>127.0</v>
      </c>
      <c r="F40" s="25">
        <v>42.0</v>
      </c>
      <c r="G40" s="23">
        <v>3.0</v>
      </c>
      <c r="H40" s="23">
        <v>138.0</v>
      </c>
      <c r="I40" s="23">
        <v>46.0</v>
      </c>
      <c r="J40" s="23">
        <v>3.0</v>
      </c>
      <c r="K40" s="25">
        <v>139.0</v>
      </c>
      <c r="L40" s="23">
        <v>46.0</v>
      </c>
      <c r="M40" s="23">
        <v>3.0</v>
      </c>
      <c r="N40" s="25">
        <v>129.0</v>
      </c>
      <c r="O40" s="25">
        <v>43.0</v>
      </c>
      <c r="P40" s="23">
        <v>3.0</v>
      </c>
      <c r="Q40" s="25">
        <v>132.0</v>
      </c>
      <c r="R40" s="25">
        <v>44.0</v>
      </c>
      <c r="S40" s="23">
        <v>3.0</v>
      </c>
      <c r="T40" s="25">
        <v>123.0</v>
      </c>
      <c r="U40" s="25">
        <v>41.0</v>
      </c>
      <c r="V40" s="25">
        <v>2.0</v>
      </c>
      <c r="W40" s="25">
        <v>87.0</v>
      </c>
      <c r="X40" s="25">
        <v>44.0</v>
      </c>
      <c r="Y40" s="23">
        <v>2.0</v>
      </c>
      <c r="Z40" s="25">
        <v>84.0</v>
      </c>
      <c r="AA40" s="25">
        <v>42.0</v>
      </c>
      <c r="AB40" s="23">
        <v>1.0</v>
      </c>
      <c r="AC40" s="25">
        <v>46.0</v>
      </c>
      <c r="AD40" s="25">
        <v>46.0</v>
      </c>
      <c r="AE40" s="23">
        <v>1.0</v>
      </c>
      <c r="AF40" s="23">
        <v>47.0</v>
      </c>
      <c r="AG40" s="23">
        <v>47.0</v>
      </c>
      <c r="AH40" s="23">
        <v>0.0</v>
      </c>
      <c r="AI40" s="23">
        <v>0.0</v>
      </c>
      <c r="AJ40" s="23">
        <v>0.0</v>
      </c>
      <c r="AK40" s="23">
        <v>0.0</v>
      </c>
      <c r="AL40" s="23">
        <v>0.0</v>
      </c>
      <c r="AM40" s="23">
        <v>0.0</v>
      </c>
      <c r="AN40" s="27">
        <f t="shared" si="1"/>
        <v>1052</v>
      </c>
      <c r="AO40" s="42" t="s">
        <v>62</v>
      </c>
    </row>
    <row r="41">
      <c r="A41" s="29">
        <v>35.0</v>
      </c>
      <c r="B41" s="30">
        <v>1802.0</v>
      </c>
      <c r="C41" s="31" t="s">
        <v>64</v>
      </c>
      <c r="D41" s="23">
        <v>2.0</v>
      </c>
      <c r="E41" s="25">
        <v>89.0</v>
      </c>
      <c r="F41" s="25">
        <v>45.0</v>
      </c>
      <c r="G41" s="23">
        <v>2.0</v>
      </c>
      <c r="H41" s="25">
        <v>86.0</v>
      </c>
      <c r="I41" s="25">
        <v>43.0</v>
      </c>
      <c r="J41" s="23">
        <v>2.0</v>
      </c>
      <c r="K41" s="25">
        <v>100.0</v>
      </c>
      <c r="L41" s="25">
        <v>50.0</v>
      </c>
      <c r="M41" s="23">
        <v>2.0</v>
      </c>
      <c r="N41" s="25">
        <v>94.0</v>
      </c>
      <c r="O41" s="25">
        <v>47.0</v>
      </c>
      <c r="P41" s="23">
        <v>2.0</v>
      </c>
      <c r="Q41" s="25">
        <v>92.0</v>
      </c>
      <c r="R41" s="25">
        <v>46.0</v>
      </c>
      <c r="S41" s="23">
        <v>2.0</v>
      </c>
      <c r="T41" s="25">
        <v>100.0</v>
      </c>
      <c r="U41" s="25">
        <v>50.0</v>
      </c>
      <c r="V41" s="23">
        <v>2.0</v>
      </c>
      <c r="W41" s="25">
        <v>84.0</v>
      </c>
      <c r="X41" s="25">
        <v>42.0</v>
      </c>
      <c r="Y41" s="23">
        <v>2.0</v>
      </c>
      <c r="Z41" s="25">
        <v>84.0</v>
      </c>
      <c r="AA41" s="25">
        <v>42.0</v>
      </c>
      <c r="AB41" s="23">
        <v>2.0</v>
      </c>
      <c r="AC41" s="25">
        <v>77.0</v>
      </c>
      <c r="AD41" s="25">
        <v>39.0</v>
      </c>
      <c r="AE41" s="23">
        <v>1.0</v>
      </c>
      <c r="AF41" s="25">
        <v>45.0</v>
      </c>
      <c r="AG41" s="25">
        <v>45.0</v>
      </c>
      <c r="AH41" s="23">
        <v>0.0</v>
      </c>
      <c r="AI41" s="25">
        <v>0.0</v>
      </c>
      <c r="AJ41" s="25">
        <v>0.0</v>
      </c>
      <c r="AK41" s="23">
        <v>0.0</v>
      </c>
      <c r="AL41" s="25">
        <v>0.0</v>
      </c>
      <c r="AM41" s="25">
        <v>0.0</v>
      </c>
      <c r="AN41" s="27">
        <f t="shared" si="1"/>
        <v>851</v>
      </c>
      <c r="AO41" s="32"/>
    </row>
    <row r="42">
      <c r="A42" s="29">
        <v>36.0</v>
      </c>
      <c r="B42" s="34">
        <v>1283.0</v>
      </c>
      <c r="C42" s="31" t="s">
        <v>65</v>
      </c>
      <c r="D42" s="26">
        <v>3.0</v>
      </c>
      <c r="E42" s="23">
        <v>121.0</v>
      </c>
      <c r="F42" s="23">
        <v>40.33</v>
      </c>
      <c r="G42" s="23">
        <v>3.0</v>
      </c>
      <c r="H42" s="25">
        <v>120.0</v>
      </c>
      <c r="I42" s="23">
        <v>40.66</v>
      </c>
      <c r="J42" s="23">
        <v>3.0</v>
      </c>
      <c r="K42" s="25">
        <v>126.0</v>
      </c>
      <c r="L42" s="23">
        <v>42.33</v>
      </c>
      <c r="M42" s="23">
        <v>3.0</v>
      </c>
      <c r="N42" s="25">
        <v>133.0</v>
      </c>
      <c r="O42" s="23">
        <v>44.66</v>
      </c>
      <c r="P42" s="23">
        <v>3.0</v>
      </c>
      <c r="Q42" s="25">
        <v>124.0</v>
      </c>
      <c r="R42" s="23">
        <v>41.66</v>
      </c>
      <c r="S42" s="23">
        <v>3.0</v>
      </c>
      <c r="T42" s="25">
        <v>124.0</v>
      </c>
      <c r="U42" s="23">
        <v>41.66</v>
      </c>
      <c r="V42" s="23">
        <v>3.0</v>
      </c>
      <c r="W42" s="23">
        <v>133.0</v>
      </c>
      <c r="X42" s="23">
        <v>44.3</v>
      </c>
      <c r="Y42" s="23">
        <v>3.0</v>
      </c>
      <c r="Z42" s="23">
        <v>143.0</v>
      </c>
      <c r="AA42" s="23">
        <v>47.6</v>
      </c>
      <c r="AB42" s="23">
        <v>3.0</v>
      </c>
      <c r="AC42" s="25">
        <v>112.0</v>
      </c>
      <c r="AD42" s="23">
        <v>37.6</v>
      </c>
      <c r="AE42" s="23">
        <v>2.0</v>
      </c>
      <c r="AF42" s="23">
        <v>79.0</v>
      </c>
      <c r="AG42" s="23">
        <v>39.5</v>
      </c>
      <c r="AH42" s="23">
        <v>1.0</v>
      </c>
      <c r="AI42" s="23">
        <v>40.0</v>
      </c>
      <c r="AJ42" s="23">
        <v>40.0</v>
      </c>
      <c r="AK42" s="23">
        <v>1.0</v>
      </c>
      <c r="AL42" s="23">
        <v>37.0</v>
      </c>
      <c r="AM42" s="23">
        <v>37.0</v>
      </c>
      <c r="AN42" s="27">
        <f t="shared" si="1"/>
        <v>1292</v>
      </c>
      <c r="AO42" s="36"/>
    </row>
    <row r="43">
      <c r="A43" s="29">
        <v>37.0</v>
      </c>
      <c r="B43" s="30">
        <v>1284.0</v>
      </c>
      <c r="C43" s="31" t="s">
        <v>66</v>
      </c>
      <c r="D43" s="23">
        <v>3.0</v>
      </c>
      <c r="E43" s="25">
        <v>138.0</v>
      </c>
      <c r="F43" s="25">
        <v>46.0</v>
      </c>
      <c r="G43" s="23">
        <v>3.0</v>
      </c>
      <c r="H43" s="25">
        <v>127.0</v>
      </c>
      <c r="I43" s="25">
        <v>42.0</v>
      </c>
      <c r="J43" s="23">
        <v>3.0</v>
      </c>
      <c r="K43" s="25">
        <v>128.0</v>
      </c>
      <c r="L43" s="25">
        <v>43.0</v>
      </c>
      <c r="M43" s="23">
        <v>3.0</v>
      </c>
      <c r="N43" s="25">
        <v>135.0</v>
      </c>
      <c r="O43" s="25">
        <v>45.0</v>
      </c>
      <c r="P43" s="23">
        <v>3.0</v>
      </c>
      <c r="Q43" s="25">
        <v>137.0</v>
      </c>
      <c r="R43" s="25">
        <v>46.0</v>
      </c>
      <c r="S43" s="23">
        <v>3.0</v>
      </c>
      <c r="T43" s="25">
        <v>135.0</v>
      </c>
      <c r="U43" s="25">
        <v>45.0</v>
      </c>
      <c r="V43" s="23">
        <v>3.0</v>
      </c>
      <c r="W43" s="25">
        <v>126.0</v>
      </c>
      <c r="X43" s="25">
        <v>42.0</v>
      </c>
      <c r="Y43" s="23">
        <v>3.0</v>
      </c>
      <c r="Z43" s="25">
        <v>140.0</v>
      </c>
      <c r="AA43" s="25">
        <v>47.0</v>
      </c>
      <c r="AB43" s="23">
        <v>3.0</v>
      </c>
      <c r="AC43" s="25">
        <v>129.0</v>
      </c>
      <c r="AD43" s="25">
        <v>43.0</v>
      </c>
      <c r="AE43" s="23">
        <v>2.0</v>
      </c>
      <c r="AF43" s="25">
        <v>97.0</v>
      </c>
      <c r="AG43" s="25">
        <v>48.0</v>
      </c>
      <c r="AH43" s="23">
        <v>1.0</v>
      </c>
      <c r="AI43" s="25">
        <v>18.0</v>
      </c>
      <c r="AJ43" s="25">
        <v>18.0</v>
      </c>
      <c r="AK43" s="23">
        <v>1.0</v>
      </c>
      <c r="AL43" s="25">
        <v>34.0</v>
      </c>
      <c r="AM43" s="25">
        <v>34.0</v>
      </c>
      <c r="AN43" s="27">
        <f t="shared" si="1"/>
        <v>1344</v>
      </c>
      <c r="AO43" s="32"/>
    </row>
    <row r="44">
      <c r="A44" s="29">
        <v>38.0</v>
      </c>
      <c r="B44" s="34">
        <v>1937.0</v>
      </c>
      <c r="C44" s="31" t="s">
        <v>67</v>
      </c>
      <c r="D44" s="23">
        <v>1.0</v>
      </c>
      <c r="E44" s="25">
        <v>40.0</v>
      </c>
      <c r="F44" s="25">
        <v>40.0</v>
      </c>
      <c r="G44" s="23">
        <v>1.0</v>
      </c>
      <c r="H44" s="25">
        <v>40.0</v>
      </c>
      <c r="I44" s="25">
        <v>40.0</v>
      </c>
      <c r="J44" s="23">
        <v>1.0</v>
      </c>
      <c r="K44" s="25">
        <v>40.0</v>
      </c>
      <c r="L44" s="25">
        <v>40.0</v>
      </c>
      <c r="M44" s="23">
        <v>1.0</v>
      </c>
      <c r="N44" s="25">
        <v>40.0</v>
      </c>
      <c r="O44" s="25">
        <v>40.0</v>
      </c>
      <c r="P44" s="23">
        <v>1.0</v>
      </c>
      <c r="Q44" s="25">
        <v>38.0</v>
      </c>
      <c r="R44" s="25">
        <v>38.0</v>
      </c>
      <c r="S44" s="23">
        <v>1.0</v>
      </c>
      <c r="T44" s="25">
        <v>37.0</v>
      </c>
      <c r="U44" s="25">
        <v>37.0</v>
      </c>
      <c r="V44" s="23">
        <v>1.0</v>
      </c>
      <c r="W44" s="25">
        <v>40.0</v>
      </c>
      <c r="X44" s="25">
        <v>39.0</v>
      </c>
      <c r="Y44" s="23">
        <v>1.0</v>
      </c>
      <c r="Z44" s="25">
        <v>34.0</v>
      </c>
      <c r="AA44" s="25">
        <v>33.0</v>
      </c>
      <c r="AB44" s="23">
        <v>1.0</v>
      </c>
      <c r="AC44" s="25">
        <v>35.0</v>
      </c>
      <c r="AD44" s="25">
        <v>35.0</v>
      </c>
      <c r="AE44" s="25" t="s">
        <v>31</v>
      </c>
      <c r="AF44" s="25" t="s">
        <v>31</v>
      </c>
      <c r="AG44" s="25" t="s">
        <v>31</v>
      </c>
      <c r="AH44" s="25" t="s">
        <v>31</v>
      </c>
      <c r="AI44" s="25" t="s">
        <v>31</v>
      </c>
      <c r="AJ44" s="25" t="s">
        <v>31</v>
      </c>
      <c r="AK44" s="25" t="s">
        <v>31</v>
      </c>
      <c r="AL44" s="25" t="s">
        <v>31</v>
      </c>
      <c r="AM44" s="25" t="s">
        <v>31</v>
      </c>
      <c r="AN44" s="27">
        <f t="shared" si="1"/>
        <v>344</v>
      </c>
      <c r="AO44" s="43"/>
    </row>
    <row r="45">
      <c r="A45" s="29">
        <v>39.0</v>
      </c>
      <c r="B45" s="30">
        <v>2107.0</v>
      </c>
      <c r="C45" s="31" t="s">
        <v>68</v>
      </c>
      <c r="D45" s="25">
        <v>2.0</v>
      </c>
      <c r="E45" s="25">
        <v>82.0</v>
      </c>
      <c r="F45" s="25">
        <v>41.0</v>
      </c>
      <c r="G45" s="23">
        <v>2.0</v>
      </c>
      <c r="H45" s="25">
        <v>90.0</v>
      </c>
      <c r="I45" s="25">
        <v>45.0</v>
      </c>
      <c r="J45" s="23">
        <v>2.0</v>
      </c>
      <c r="K45" s="25">
        <v>91.0</v>
      </c>
      <c r="L45" s="25">
        <v>46.0</v>
      </c>
      <c r="M45" s="23">
        <v>2.0</v>
      </c>
      <c r="N45" s="25">
        <v>93.0</v>
      </c>
      <c r="O45" s="25">
        <v>47.0</v>
      </c>
      <c r="P45" s="23">
        <v>2.0</v>
      </c>
      <c r="Q45" s="25">
        <v>84.0</v>
      </c>
      <c r="R45" s="25">
        <v>42.0</v>
      </c>
      <c r="S45" s="23">
        <v>2.0</v>
      </c>
      <c r="T45" s="25">
        <v>93.0</v>
      </c>
      <c r="U45" s="25">
        <v>47.0</v>
      </c>
      <c r="V45" s="23">
        <v>2.0</v>
      </c>
      <c r="W45" s="25">
        <v>98.0</v>
      </c>
      <c r="X45" s="25">
        <v>49.0</v>
      </c>
      <c r="Y45" s="23">
        <v>2.0</v>
      </c>
      <c r="Z45" s="25">
        <v>71.0</v>
      </c>
      <c r="AA45" s="25">
        <v>36.0</v>
      </c>
      <c r="AB45" s="23">
        <v>2.0</v>
      </c>
      <c r="AC45" s="25">
        <v>77.0</v>
      </c>
      <c r="AD45" s="25">
        <v>39.0</v>
      </c>
      <c r="AE45" s="23">
        <v>1.0</v>
      </c>
      <c r="AF45" s="25">
        <v>50.0</v>
      </c>
      <c r="AG45" s="25">
        <v>50.0</v>
      </c>
      <c r="AH45" s="23">
        <v>1.0</v>
      </c>
      <c r="AI45" s="25">
        <v>19.0</v>
      </c>
      <c r="AJ45" s="25">
        <v>19.0</v>
      </c>
      <c r="AK45" s="23">
        <v>0.0</v>
      </c>
      <c r="AL45" s="25">
        <v>0.0</v>
      </c>
      <c r="AM45" s="25">
        <v>0.0</v>
      </c>
      <c r="AN45" s="27">
        <f t="shared" si="1"/>
        <v>848</v>
      </c>
      <c r="AO45" s="32"/>
    </row>
    <row r="46">
      <c r="A46" s="29">
        <v>40.0</v>
      </c>
      <c r="B46" s="34">
        <v>1787.0</v>
      </c>
      <c r="C46" s="31" t="s">
        <v>69</v>
      </c>
      <c r="D46" s="23">
        <v>5.0</v>
      </c>
      <c r="E46" s="25">
        <v>228.0</v>
      </c>
      <c r="F46" s="25">
        <v>45.6</v>
      </c>
      <c r="G46" s="23">
        <v>5.0</v>
      </c>
      <c r="H46" s="25">
        <v>259.0</v>
      </c>
      <c r="I46" s="25">
        <v>51.8</v>
      </c>
      <c r="J46" s="23">
        <v>5.0</v>
      </c>
      <c r="K46" s="25">
        <v>258.0</v>
      </c>
      <c r="L46" s="25">
        <v>51.6</v>
      </c>
      <c r="M46" s="23">
        <v>5.0</v>
      </c>
      <c r="N46" s="25">
        <v>277.0</v>
      </c>
      <c r="O46" s="25">
        <v>55.4</v>
      </c>
      <c r="P46" s="23">
        <v>5.0</v>
      </c>
      <c r="Q46" s="25">
        <v>309.0</v>
      </c>
      <c r="R46" s="25">
        <v>61.8</v>
      </c>
      <c r="S46" s="23">
        <v>5.0</v>
      </c>
      <c r="T46" s="25">
        <v>282.0</v>
      </c>
      <c r="U46" s="25">
        <v>56.4</v>
      </c>
      <c r="V46" s="23">
        <v>5.0</v>
      </c>
      <c r="W46" s="25">
        <v>245.0</v>
      </c>
      <c r="X46" s="25">
        <v>49.0</v>
      </c>
      <c r="Y46" s="23">
        <v>4.0</v>
      </c>
      <c r="Z46" s="25">
        <v>220.0</v>
      </c>
      <c r="AA46" s="25">
        <v>55.0</v>
      </c>
      <c r="AB46" s="23">
        <v>4.0</v>
      </c>
      <c r="AC46" s="25">
        <v>192.0</v>
      </c>
      <c r="AD46" s="25">
        <v>48.0</v>
      </c>
      <c r="AE46" s="23">
        <v>2.0</v>
      </c>
      <c r="AF46" s="25">
        <v>118.0</v>
      </c>
      <c r="AG46" s="25">
        <v>59.0</v>
      </c>
      <c r="AH46" s="23">
        <v>1.0</v>
      </c>
      <c r="AI46" s="25">
        <v>59.0</v>
      </c>
      <c r="AJ46" s="25">
        <v>59.0</v>
      </c>
      <c r="AK46" s="23">
        <v>0.0</v>
      </c>
      <c r="AL46" s="25">
        <v>0.0</v>
      </c>
      <c r="AM46" s="25">
        <v>0.0</v>
      </c>
      <c r="AN46" s="27">
        <f t="shared" si="1"/>
        <v>2447</v>
      </c>
      <c r="AO46" s="32"/>
    </row>
    <row r="47">
      <c r="A47" s="29">
        <v>41.0</v>
      </c>
      <c r="B47" s="30">
        <v>2108.0</v>
      </c>
      <c r="C47" s="31" t="s">
        <v>70</v>
      </c>
      <c r="D47" s="23">
        <v>2.0</v>
      </c>
      <c r="E47" s="25">
        <v>95.0</v>
      </c>
      <c r="F47" s="25">
        <v>47.5</v>
      </c>
      <c r="G47" s="23">
        <v>2.0</v>
      </c>
      <c r="H47" s="25">
        <v>113.0</v>
      </c>
      <c r="I47" s="25">
        <v>56.5</v>
      </c>
      <c r="J47" s="23">
        <v>2.0</v>
      </c>
      <c r="K47" s="25">
        <v>100.0</v>
      </c>
      <c r="L47" s="25">
        <v>50.0</v>
      </c>
      <c r="M47" s="23">
        <v>2.0</v>
      </c>
      <c r="N47" s="25">
        <v>116.0</v>
      </c>
      <c r="O47" s="25">
        <v>58.0</v>
      </c>
      <c r="P47" s="23">
        <v>2.0</v>
      </c>
      <c r="Q47" s="25">
        <v>122.0</v>
      </c>
      <c r="R47" s="25">
        <v>61.0</v>
      </c>
      <c r="S47" s="23">
        <v>2.0</v>
      </c>
      <c r="T47" s="25">
        <v>111.0</v>
      </c>
      <c r="U47" s="25">
        <v>55.5</v>
      </c>
      <c r="V47" s="23">
        <v>2.0</v>
      </c>
      <c r="W47" s="25">
        <v>76.0</v>
      </c>
      <c r="X47" s="25">
        <v>38.0</v>
      </c>
      <c r="Y47" s="23">
        <v>2.0</v>
      </c>
      <c r="Z47" s="25">
        <v>92.0</v>
      </c>
      <c r="AA47" s="25">
        <v>46.0</v>
      </c>
      <c r="AB47" s="23">
        <v>2.0</v>
      </c>
      <c r="AC47" s="25">
        <v>84.0</v>
      </c>
      <c r="AD47" s="25">
        <v>42.0</v>
      </c>
      <c r="AE47" s="23">
        <v>1.0</v>
      </c>
      <c r="AF47" s="25">
        <v>53.0</v>
      </c>
      <c r="AG47" s="25">
        <v>53.0</v>
      </c>
      <c r="AH47" s="23">
        <v>0.0</v>
      </c>
      <c r="AI47" s="25">
        <v>0.0</v>
      </c>
      <c r="AJ47" s="25">
        <v>0.0</v>
      </c>
      <c r="AK47" s="23">
        <v>0.0</v>
      </c>
      <c r="AL47" s="25">
        <v>0.0</v>
      </c>
      <c r="AM47" s="25">
        <v>0.0</v>
      </c>
      <c r="AN47" s="27">
        <f t="shared" si="1"/>
        <v>962</v>
      </c>
      <c r="AO47" s="3"/>
    </row>
    <row r="48">
      <c r="A48" s="29">
        <v>42.0</v>
      </c>
      <c r="B48" s="34">
        <v>2096.0</v>
      </c>
      <c r="C48" s="31" t="s">
        <v>71</v>
      </c>
      <c r="D48" s="23">
        <v>2.0</v>
      </c>
      <c r="E48" s="25">
        <v>79.0</v>
      </c>
      <c r="F48" s="25">
        <v>39.5</v>
      </c>
      <c r="G48" s="23">
        <v>3.0</v>
      </c>
      <c r="H48" s="25">
        <v>139.0</v>
      </c>
      <c r="I48" s="25">
        <v>46.33</v>
      </c>
      <c r="J48" s="23">
        <v>3.0</v>
      </c>
      <c r="K48" s="25">
        <v>131.0</v>
      </c>
      <c r="L48" s="25">
        <v>43.66</v>
      </c>
      <c r="M48" s="23">
        <v>3.0</v>
      </c>
      <c r="N48" s="25">
        <v>117.0</v>
      </c>
      <c r="O48" s="25">
        <v>39.0</v>
      </c>
      <c r="P48" s="23">
        <v>3.0</v>
      </c>
      <c r="Q48" s="25">
        <v>126.0</v>
      </c>
      <c r="R48" s="25">
        <v>42.0</v>
      </c>
      <c r="S48" s="23">
        <v>3.0</v>
      </c>
      <c r="T48" s="25">
        <v>132.0</v>
      </c>
      <c r="U48" s="25">
        <v>44.0</v>
      </c>
      <c r="V48" s="23">
        <v>2.0</v>
      </c>
      <c r="W48" s="25">
        <v>78.0</v>
      </c>
      <c r="X48" s="25">
        <v>39.0</v>
      </c>
      <c r="Y48" s="23">
        <v>2.0</v>
      </c>
      <c r="Z48" s="25">
        <v>74.0</v>
      </c>
      <c r="AA48" s="25">
        <v>37.0</v>
      </c>
      <c r="AB48" s="23">
        <v>1.0</v>
      </c>
      <c r="AC48" s="25">
        <v>49.0</v>
      </c>
      <c r="AD48" s="25">
        <v>49.0</v>
      </c>
      <c r="AE48" s="23">
        <v>1.0</v>
      </c>
      <c r="AF48" s="25">
        <v>35.0</v>
      </c>
      <c r="AG48" s="25">
        <v>35.0</v>
      </c>
      <c r="AH48" s="23">
        <v>0.0</v>
      </c>
      <c r="AI48" s="25">
        <v>0.0</v>
      </c>
      <c r="AJ48" s="25">
        <v>0.0</v>
      </c>
      <c r="AK48" s="23">
        <v>0.0</v>
      </c>
      <c r="AL48" s="25">
        <v>0.0</v>
      </c>
      <c r="AM48" s="25">
        <v>0.0</v>
      </c>
      <c r="AN48" s="27">
        <f t="shared" si="1"/>
        <v>960</v>
      </c>
      <c r="AO48" s="32"/>
    </row>
    <row r="49">
      <c r="A49" s="29">
        <v>43.0</v>
      </c>
      <c r="B49" s="30">
        <v>1803.0</v>
      </c>
      <c r="C49" s="31" t="s">
        <v>72</v>
      </c>
      <c r="D49" s="23">
        <v>5.0</v>
      </c>
      <c r="E49" s="25">
        <v>216.0</v>
      </c>
      <c r="F49" s="25">
        <v>43.0</v>
      </c>
      <c r="G49" s="23">
        <v>5.0</v>
      </c>
      <c r="H49" s="25">
        <v>229.0</v>
      </c>
      <c r="I49" s="25">
        <v>46.0</v>
      </c>
      <c r="J49" s="23">
        <v>5.0</v>
      </c>
      <c r="K49" s="25">
        <v>220.0</v>
      </c>
      <c r="L49" s="25">
        <v>44.0</v>
      </c>
      <c r="M49" s="23">
        <v>5.0</v>
      </c>
      <c r="N49" s="25">
        <v>203.0</v>
      </c>
      <c r="O49" s="25">
        <v>41.0</v>
      </c>
      <c r="P49" s="23">
        <v>5.0</v>
      </c>
      <c r="Q49" s="25">
        <v>216.0</v>
      </c>
      <c r="R49" s="25">
        <v>43.0</v>
      </c>
      <c r="S49" s="23">
        <v>5.0</v>
      </c>
      <c r="T49" s="25">
        <v>218.0</v>
      </c>
      <c r="U49" s="25">
        <v>44.0</v>
      </c>
      <c r="V49" s="23">
        <v>5.0</v>
      </c>
      <c r="W49" s="25">
        <v>197.0</v>
      </c>
      <c r="X49" s="25">
        <v>39.0</v>
      </c>
      <c r="Y49" s="23">
        <v>5.0</v>
      </c>
      <c r="Z49" s="25">
        <v>223.0</v>
      </c>
      <c r="AA49" s="25">
        <v>45.0</v>
      </c>
      <c r="AB49" s="23">
        <v>4.0</v>
      </c>
      <c r="AC49" s="25">
        <v>192.0</v>
      </c>
      <c r="AD49" s="25">
        <v>48.0</v>
      </c>
      <c r="AE49" s="23">
        <v>2.0</v>
      </c>
      <c r="AF49" s="25">
        <v>107.0</v>
      </c>
      <c r="AG49" s="25">
        <v>54.0</v>
      </c>
      <c r="AH49" s="23">
        <v>1.0</v>
      </c>
      <c r="AI49" s="25">
        <v>40.0</v>
      </c>
      <c r="AJ49" s="25">
        <v>40.0</v>
      </c>
      <c r="AK49" s="23">
        <v>0.0</v>
      </c>
      <c r="AL49" s="25">
        <v>0.0</v>
      </c>
      <c r="AM49" s="25">
        <v>0.0</v>
      </c>
      <c r="AN49" s="27">
        <f t="shared" si="1"/>
        <v>2061</v>
      </c>
      <c r="AO49" s="3"/>
    </row>
    <row r="50">
      <c r="A50" s="29">
        <v>44.0</v>
      </c>
      <c r="B50" s="21">
        <v>1804.0</v>
      </c>
      <c r="C50" s="31" t="s">
        <v>73</v>
      </c>
      <c r="D50" s="23">
        <v>3.0</v>
      </c>
      <c r="E50" s="25">
        <v>131.0</v>
      </c>
      <c r="F50" s="25">
        <v>44.0</v>
      </c>
      <c r="G50" s="23">
        <v>3.0</v>
      </c>
      <c r="H50" s="25">
        <v>132.0</v>
      </c>
      <c r="I50" s="25">
        <v>44.0</v>
      </c>
      <c r="J50" s="23">
        <v>3.0</v>
      </c>
      <c r="K50" s="25">
        <v>129.0</v>
      </c>
      <c r="L50" s="25">
        <v>43.0</v>
      </c>
      <c r="M50" s="23">
        <v>3.0</v>
      </c>
      <c r="N50" s="25">
        <v>134.0</v>
      </c>
      <c r="O50" s="25">
        <v>45.0</v>
      </c>
      <c r="P50" s="23">
        <v>3.0</v>
      </c>
      <c r="Q50" s="25">
        <v>131.0</v>
      </c>
      <c r="R50" s="25">
        <v>44.0</v>
      </c>
      <c r="S50" s="23">
        <v>3.0</v>
      </c>
      <c r="T50" s="25">
        <v>124.0</v>
      </c>
      <c r="U50" s="25">
        <v>41.0</v>
      </c>
      <c r="V50" s="23">
        <v>3.0</v>
      </c>
      <c r="W50" s="25">
        <v>120.0</v>
      </c>
      <c r="X50" s="25">
        <v>40.0</v>
      </c>
      <c r="Y50" s="23">
        <v>2.0</v>
      </c>
      <c r="Z50" s="25">
        <v>98.0</v>
      </c>
      <c r="AA50" s="25">
        <v>49.0</v>
      </c>
      <c r="AB50" s="23">
        <v>2.0</v>
      </c>
      <c r="AC50" s="25">
        <v>98.0</v>
      </c>
      <c r="AD50" s="25">
        <v>49.0</v>
      </c>
      <c r="AE50" s="23">
        <v>1.0</v>
      </c>
      <c r="AF50" s="25">
        <v>57.0</v>
      </c>
      <c r="AG50" s="25">
        <v>57.0</v>
      </c>
      <c r="AH50" s="23" t="s">
        <v>31</v>
      </c>
      <c r="AI50" s="23"/>
      <c r="AJ50" s="23"/>
      <c r="AK50" s="23">
        <v>1.0</v>
      </c>
      <c r="AL50" s="25">
        <v>19.0</v>
      </c>
      <c r="AM50" s="25">
        <v>19.0</v>
      </c>
      <c r="AN50" s="27">
        <f t="shared" si="1"/>
        <v>1173</v>
      </c>
      <c r="AO50" s="32"/>
    </row>
    <row r="51">
      <c r="A51" s="29">
        <v>45.0</v>
      </c>
      <c r="B51" s="30">
        <v>2319.0</v>
      </c>
      <c r="C51" s="31" t="s">
        <v>74</v>
      </c>
      <c r="D51" s="23">
        <v>1.0</v>
      </c>
      <c r="E51" s="25">
        <v>55.0</v>
      </c>
      <c r="F51" s="25">
        <v>55.0</v>
      </c>
      <c r="G51" s="23">
        <v>1.0</v>
      </c>
      <c r="H51" s="25">
        <v>53.0</v>
      </c>
      <c r="I51" s="25">
        <v>53.0</v>
      </c>
      <c r="J51" s="23">
        <v>1.0</v>
      </c>
      <c r="K51" s="25">
        <v>52.0</v>
      </c>
      <c r="L51" s="25">
        <v>52.0</v>
      </c>
      <c r="M51" s="23">
        <v>1.0</v>
      </c>
      <c r="N51" s="25">
        <v>54.0</v>
      </c>
      <c r="O51" s="25">
        <v>54.0</v>
      </c>
      <c r="P51" s="23">
        <v>1.0</v>
      </c>
      <c r="Q51" s="25">
        <v>60.0</v>
      </c>
      <c r="R51" s="25">
        <v>60.0</v>
      </c>
      <c r="S51" s="23">
        <v>1.0</v>
      </c>
      <c r="T51" s="25">
        <v>53.0</v>
      </c>
      <c r="U51" s="25">
        <v>53.0</v>
      </c>
      <c r="V51" s="23">
        <v>1.0</v>
      </c>
      <c r="W51" s="25">
        <v>52.0</v>
      </c>
      <c r="X51" s="25">
        <v>52.0</v>
      </c>
      <c r="Y51" s="23">
        <v>1.0</v>
      </c>
      <c r="Z51" s="25">
        <v>36.0</v>
      </c>
      <c r="AA51" s="25">
        <v>36.0</v>
      </c>
      <c r="AB51" s="23">
        <v>1.0</v>
      </c>
      <c r="AC51" s="25">
        <v>39.0</v>
      </c>
      <c r="AD51" s="25">
        <v>39.0</v>
      </c>
      <c r="AE51" s="23" t="s">
        <v>31</v>
      </c>
      <c r="AF51" s="25" t="s">
        <v>31</v>
      </c>
      <c r="AG51" s="25" t="s">
        <v>31</v>
      </c>
      <c r="AH51" s="23" t="s">
        <v>31</v>
      </c>
      <c r="AI51" s="25" t="s">
        <v>31</v>
      </c>
      <c r="AJ51" s="25" t="s">
        <v>31</v>
      </c>
      <c r="AK51" s="23" t="s">
        <v>31</v>
      </c>
      <c r="AL51" s="25" t="s">
        <v>31</v>
      </c>
      <c r="AM51" s="25" t="s">
        <v>31</v>
      </c>
      <c r="AN51" s="27">
        <f t="shared" si="1"/>
        <v>454</v>
      </c>
      <c r="AO51" s="32"/>
    </row>
    <row r="52">
      <c r="A52" s="29">
        <v>46.0</v>
      </c>
      <c r="B52" s="30">
        <v>2280.0</v>
      </c>
      <c r="C52" s="31" t="s">
        <v>75</v>
      </c>
      <c r="D52" s="23">
        <v>2.0</v>
      </c>
      <c r="E52" s="25">
        <v>73.0</v>
      </c>
      <c r="F52" s="25">
        <v>36.5</v>
      </c>
      <c r="G52" s="23">
        <v>2.0</v>
      </c>
      <c r="H52" s="25">
        <v>80.0</v>
      </c>
      <c r="I52" s="25">
        <v>40.0</v>
      </c>
      <c r="J52" s="23">
        <v>2.0</v>
      </c>
      <c r="K52" s="25">
        <v>79.0</v>
      </c>
      <c r="L52" s="25">
        <v>39.5</v>
      </c>
      <c r="M52" s="23">
        <v>2.0</v>
      </c>
      <c r="N52" s="25">
        <v>78.0</v>
      </c>
      <c r="O52" s="25">
        <v>39.0</v>
      </c>
      <c r="P52" s="25">
        <v>1.0</v>
      </c>
      <c r="Q52" s="25">
        <v>65.0</v>
      </c>
      <c r="R52" s="25">
        <v>65.0</v>
      </c>
      <c r="S52" s="23">
        <v>1.0</v>
      </c>
      <c r="T52" s="25">
        <v>68.0</v>
      </c>
      <c r="U52" s="25">
        <v>68.0</v>
      </c>
      <c r="V52" s="23">
        <v>1.0</v>
      </c>
      <c r="W52" s="25">
        <v>71.0</v>
      </c>
      <c r="X52" s="25">
        <v>71.0</v>
      </c>
      <c r="Y52" s="23">
        <v>1.0</v>
      </c>
      <c r="Z52" s="25">
        <v>59.0</v>
      </c>
      <c r="AA52" s="25">
        <v>59.0</v>
      </c>
      <c r="AB52" s="23">
        <v>1.0</v>
      </c>
      <c r="AC52" s="25">
        <v>58.0</v>
      </c>
      <c r="AD52" s="25">
        <v>58.0</v>
      </c>
      <c r="AE52" s="23">
        <v>1.0</v>
      </c>
      <c r="AF52" s="25">
        <v>33.0</v>
      </c>
      <c r="AG52" s="25">
        <v>33.0</v>
      </c>
      <c r="AH52" s="23">
        <v>0.0</v>
      </c>
      <c r="AI52" s="25">
        <v>0.0</v>
      </c>
      <c r="AJ52" s="25">
        <v>0.0</v>
      </c>
      <c r="AK52" s="23">
        <v>0.0</v>
      </c>
      <c r="AL52" s="25">
        <v>0.0</v>
      </c>
      <c r="AM52" s="25">
        <v>0.0</v>
      </c>
      <c r="AN52" s="27">
        <f t="shared" si="1"/>
        <v>664</v>
      </c>
      <c r="AO52" s="32"/>
    </row>
    <row r="53">
      <c r="A53" s="29">
        <v>47.0</v>
      </c>
      <c r="B53" s="34">
        <v>1809.0</v>
      </c>
      <c r="C53" s="31" t="s">
        <v>76</v>
      </c>
      <c r="D53" s="23">
        <v>2.0</v>
      </c>
      <c r="E53" s="25">
        <v>80.0</v>
      </c>
      <c r="F53" s="25">
        <v>40.0</v>
      </c>
      <c r="G53" s="23">
        <v>2.0</v>
      </c>
      <c r="H53" s="25">
        <v>78.0</v>
      </c>
      <c r="I53" s="25">
        <v>39.0</v>
      </c>
      <c r="J53" s="23">
        <v>2.0</v>
      </c>
      <c r="K53" s="25">
        <v>84.0</v>
      </c>
      <c r="L53" s="25">
        <v>42.0</v>
      </c>
      <c r="M53" s="23">
        <v>2.0</v>
      </c>
      <c r="N53" s="25">
        <v>79.0</v>
      </c>
      <c r="O53" s="25">
        <v>39.5</v>
      </c>
      <c r="P53" s="23">
        <v>2.0</v>
      </c>
      <c r="Q53" s="25">
        <v>78.0</v>
      </c>
      <c r="R53" s="25">
        <v>39.0</v>
      </c>
      <c r="S53" s="23">
        <v>2.0</v>
      </c>
      <c r="T53" s="25">
        <v>79.0</v>
      </c>
      <c r="U53" s="25">
        <v>39.5</v>
      </c>
      <c r="V53" s="23">
        <v>2.0</v>
      </c>
      <c r="W53" s="25">
        <v>78.0</v>
      </c>
      <c r="X53" s="25">
        <v>39.0</v>
      </c>
      <c r="Y53" s="23">
        <v>2.0</v>
      </c>
      <c r="Z53" s="25">
        <v>81.0</v>
      </c>
      <c r="AA53" s="25">
        <v>40.5</v>
      </c>
      <c r="AB53" s="23">
        <v>2.0</v>
      </c>
      <c r="AC53" s="25">
        <v>76.0</v>
      </c>
      <c r="AD53" s="25">
        <v>38.0</v>
      </c>
      <c r="AE53" s="23">
        <v>1.0</v>
      </c>
      <c r="AF53" s="25">
        <v>47.0</v>
      </c>
      <c r="AG53" s="25">
        <v>47.0</v>
      </c>
      <c r="AH53" s="23">
        <v>0.0</v>
      </c>
      <c r="AI53" s="25">
        <v>0.0</v>
      </c>
      <c r="AJ53" s="25">
        <v>0.0</v>
      </c>
      <c r="AK53" s="23">
        <v>0.0</v>
      </c>
      <c r="AL53" s="25">
        <v>0.0</v>
      </c>
      <c r="AM53" s="25">
        <v>0.0</v>
      </c>
      <c r="AN53" s="27">
        <f t="shared" si="1"/>
        <v>760</v>
      </c>
      <c r="AO53" s="32"/>
    </row>
    <row r="54">
      <c r="A54" s="29">
        <v>48.0</v>
      </c>
      <c r="B54" s="30">
        <v>2192.0</v>
      </c>
      <c r="C54" s="31" t="s">
        <v>77</v>
      </c>
      <c r="D54" s="23">
        <v>2.0</v>
      </c>
      <c r="E54" s="25">
        <v>86.0</v>
      </c>
      <c r="F54" s="25">
        <v>43.0</v>
      </c>
      <c r="G54" s="23">
        <v>2.0</v>
      </c>
      <c r="H54" s="25">
        <v>102.0</v>
      </c>
      <c r="I54" s="25">
        <v>51.0</v>
      </c>
      <c r="J54" s="23">
        <v>2.0</v>
      </c>
      <c r="K54" s="25">
        <v>83.0</v>
      </c>
      <c r="L54" s="25">
        <v>41.5</v>
      </c>
      <c r="M54" s="23">
        <v>2.0</v>
      </c>
      <c r="N54" s="25">
        <v>99.0</v>
      </c>
      <c r="O54" s="25">
        <v>49.5</v>
      </c>
      <c r="P54" s="23">
        <v>2.0</v>
      </c>
      <c r="Q54" s="25">
        <v>93.0</v>
      </c>
      <c r="R54" s="25">
        <v>46.5</v>
      </c>
      <c r="S54" s="23">
        <v>1.0</v>
      </c>
      <c r="T54" s="25">
        <v>68.0</v>
      </c>
      <c r="U54" s="25">
        <v>68.0</v>
      </c>
      <c r="V54" s="23">
        <v>1.0</v>
      </c>
      <c r="W54" s="25">
        <v>51.0</v>
      </c>
      <c r="X54" s="25">
        <v>51.0</v>
      </c>
      <c r="Y54" s="23">
        <v>1.0</v>
      </c>
      <c r="Z54" s="25">
        <v>45.0</v>
      </c>
      <c r="AA54" s="25">
        <v>45.0</v>
      </c>
      <c r="AB54" s="23">
        <v>1.0</v>
      </c>
      <c r="AC54" s="25">
        <v>52.0</v>
      </c>
      <c r="AD54" s="25">
        <v>52.0</v>
      </c>
      <c r="AE54" s="23">
        <v>1.0</v>
      </c>
      <c r="AF54" s="25">
        <v>36.0</v>
      </c>
      <c r="AG54" s="25">
        <v>36.0</v>
      </c>
      <c r="AH54" s="23">
        <v>0.0</v>
      </c>
      <c r="AI54" s="25" t="s">
        <v>78</v>
      </c>
      <c r="AJ54" s="25">
        <v>0.0</v>
      </c>
      <c r="AK54" s="23">
        <v>1.0</v>
      </c>
      <c r="AL54" s="25">
        <v>26.0</v>
      </c>
      <c r="AM54" s="25">
        <v>26.0</v>
      </c>
      <c r="AN54" s="27">
        <f t="shared" si="1"/>
        <v>741</v>
      </c>
      <c r="AO54" s="40"/>
    </row>
    <row r="55">
      <c r="A55" s="29">
        <v>49.0</v>
      </c>
      <c r="B55" s="34">
        <v>1763.0</v>
      </c>
      <c r="C55" s="31" t="s">
        <v>79</v>
      </c>
      <c r="D55" s="23">
        <v>1.0</v>
      </c>
      <c r="E55" s="25">
        <v>46.0</v>
      </c>
      <c r="F55" s="25">
        <v>46.0</v>
      </c>
      <c r="G55" s="23">
        <v>1.0</v>
      </c>
      <c r="H55" s="25">
        <v>40.0</v>
      </c>
      <c r="I55" s="25">
        <v>40.0</v>
      </c>
      <c r="J55" s="23">
        <v>1.0</v>
      </c>
      <c r="K55" s="25">
        <v>44.0</v>
      </c>
      <c r="L55" s="25">
        <v>44.0</v>
      </c>
      <c r="M55" s="23">
        <v>1.0</v>
      </c>
      <c r="N55" s="25">
        <v>44.0</v>
      </c>
      <c r="O55" s="25">
        <v>44.0</v>
      </c>
      <c r="P55" s="23">
        <v>1.0</v>
      </c>
      <c r="Q55" s="25">
        <v>44.0</v>
      </c>
      <c r="R55" s="25">
        <v>44.0</v>
      </c>
      <c r="S55" s="23">
        <v>1.0</v>
      </c>
      <c r="T55" s="25">
        <v>43.0</v>
      </c>
      <c r="U55" s="25">
        <v>43.0</v>
      </c>
      <c r="V55" s="23">
        <v>1.0</v>
      </c>
      <c r="W55" s="25">
        <v>42.0</v>
      </c>
      <c r="X55" s="25">
        <v>42.0</v>
      </c>
      <c r="Y55" s="23">
        <v>1.0</v>
      </c>
      <c r="Z55" s="25">
        <v>36.0</v>
      </c>
      <c r="AA55" s="25">
        <v>36.0</v>
      </c>
      <c r="AB55" s="23">
        <v>1.0</v>
      </c>
      <c r="AC55" s="25">
        <v>32.0</v>
      </c>
      <c r="AD55" s="25">
        <v>32.0</v>
      </c>
      <c r="AE55" s="23">
        <v>1.0</v>
      </c>
      <c r="AF55" s="25">
        <v>33.0</v>
      </c>
      <c r="AG55" s="25">
        <v>33.0</v>
      </c>
      <c r="AH55" s="23" t="s">
        <v>78</v>
      </c>
      <c r="AI55" s="25" t="s">
        <v>78</v>
      </c>
      <c r="AJ55" s="25" t="s">
        <v>78</v>
      </c>
      <c r="AK55" s="23" t="s">
        <v>78</v>
      </c>
      <c r="AL55" s="25" t="s">
        <v>78</v>
      </c>
      <c r="AM55" s="25" t="s">
        <v>78</v>
      </c>
      <c r="AN55" s="27">
        <f t="shared" si="1"/>
        <v>404</v>
      </c>
      <c r="AO55" s="40"/>
    </row>
    <row r="56">
      <c r="A56" s="29">
        <v>50.0</v>
      </c>
      <c r="B56" s="30">
        <v>2413.0</v>
      </c>
      <c r="C56" s="31" t="s">
        <v>80</v>
      </c>
      <c r="D56" s="23">
        <v>1.0</v>
      </c>
      <c r="E56" s="25">
        <v>40.0</v>
      </c>
      <c r="F56" s="25">
        <v>40.0</v>
      </c>
      <c r="G56" s="23">
        <v>1.0</v>
      </c>
      <c r="H56" s="25">
        <v>43.0</v>
      </c>
      <c r="I56" s="25">
        <v>43.0</v>
      </c>
      <c r="J56" s="23">
        <v>1.0</v>
      </c>
      <c r="K56" s="25">
        <v>51.0</v>
      </c>
      <c r="L56" s="25">
        <v>51.0</v>
      </c>
      <c r="M56" s="23">
        <v>1.0</v>
      </c>
      <c r="N56" s="25">
        <v>49.0</v>
      </c>
      <c r="O56" s="25">
        <v>49.0</v>
      </c>
      <c r="P56" s="23">
        <v>1.0</v>
      </c>
      <c r="Q56" s="25">
        <v>44.0</v>
      </c>
      <c r="R56" s="25">
        <v>44.0</v>
      </c>
      <c r="S56" s="23">
        <v>1.0</v>
      </c>
      <c r="T56" s="25">
        <v>40.0</v>
      </c>
      <c r="U56" s="25">
        <v>40.0</v>
      </c>
      <c r="V56" s="23">
        <v>1.0</v>
      </c>
      <c r="W56" s="25">
        <v>36.0</v>
      </c>
      <c r="X56" s="25">
        <v>36.0</v>
      </c>
      <c r="Y56" s="23" t="s">
        <v>31</v>
      </c>
      <c r="Z56" s="25" t="s">
        <v>31</v>
      </c>
      <c r="AA56" s="25" t="s">
        <v>31</v>
      </c>
      <c r="AB56" s="23" t="s">
        <v>31</v>
      </c>
      <c r="AC56" s="25" t="s">
        <v>31</v>
      </c>
      <c r="AD56" s="25" t="s">
        <v>31</v>
      </c>
      <c r="AE56" s="23" t="s">
        <v>31</v>
      </c>
      <c r="AF56" s="25" t="s">
        <v>31</v>
      </c>
      <c r="AG56" s="25" t="s">
        <v>31</v>
      </c>
      <c r="AH56" s="23" t="s">
        <v>31</v>
      </c>
      <c r="AI56" s="25" t="s">
        <v>31</v>
      </c>
      <c r="AJ56" s="25" t="s">
        <v>31</v>
      </c>
      <c r="AK56" s="23" t="s">
        <v>31</v>
      </c>
      <c r="AL56" s="25" t="s">
        <v>31</v>
      </c>
      <c r="AM56" s="25" t="s">
        <v>31</v>
      </c>
      <c r="AN56" s="27">
        <f t="shared" si="1"/>
        <v>303</v>
      </c>
      <c r="AO56" s="32"/>
    </row>
    <row r="57">
      <c r="A57" s="29">
        <v>51.0</v>
      </c>
      <c r="B57" s="34">
        <v>2432.0</v>
      </c>
      <c r="C57" s="31" t="s">
        <v>81</v>
      </c>
      <c r="D57" s="23">
        <v>1.0</v>
      </c>
      <c r="E57" s="25">
        <v>49.0</v>
      </c>
      <c r="F57" s="25">
        <v>49.0</v>
      </c>
      <c r="G57" s="23">
        <v>1.0</v>
      </c>
      <c r="H57" s="25">
        <v>48.0</v>
      </c>
      <c r="I57" s="25">
        <v>48.0</v>
      </c>
      <c r="J57" s="23">
        <v>1.0</v>
      </c>
      <c r="K57" s="25">
        <v>49.0</v>
      </c>
      <c r="L57" s="25">
        <v>49.0</v>
      </c>
      <c r="M57" s="23">
        <v>1.0</v>
      </c>
      <c r="N57" s="25">
        <v>46.0</v>
      </c>
      <c r="O57" s="25">
        <v>46.0</v>
      </c>
      <c r="P57" s="23">
        <v>1.0</v>
      </c>
      <c r="Q57" s="25">
        <v>41.0</v>
      </c>
      <c r="R57" s="25">
        <v>41.0</v>
      </c>
      <c r="S57" s="23">
        <v>1.0</v>
      </c>
      <c r="T57" s="25">
        <v>45.0</v>
      </c>
      <c r="U57" s="25">
        <v>45.0</v>
      </c>
      <c r="V57" s="23" t="s">
        <v>31</v>
      </c>
      <c r="W57" s="25" t="s">
        <v>31</v>
      </c>
      <c r="X57" s="23" t="s">
        <v>31</v>
      </c>
      <c r="Y57" s="25" t="s">
        <v>31</v>
      </c>
      <c r="Z57" s="23" t="s">
        <v>31</v>
      </c>
      <c r="AA57" s="25" t="s">
        <v>31</v>
      </c>
      <c r="AB57" s="23" t="s">
        <v>31</v>
      </c>
      <c r="AC57" s="25" t="s">
        <v>31</v>
      </c>
      <c r="AD57" s="23" t="s">
        <v>31</v>
      </c>
      <c r="AE57" s="25" t="s">
        <v>31</v>
      </c>
      <c r="AF57" s="23" t="s">
        <v>31</v>
      </c>
      <c r="AG57" s="25" t="s">
        <v>31</v>
      </c>
      <c r="AH57" s="23" t="s">
        <v>31</v>
      </c>
      <c r="AI57" s="25" t="s">
        <v>31</v>
      </c>
      <c r="AJ57" s="23" t="s">
        <v>31</v>
      </c>
      <c r="AK57" s="25" t="s">
        <v>31</v>
      </c>
      <c r="AL57" s="23" t="s">
        <v>31</v>
      </c>
      <c r="AM57" s="25" t="s">
        <v>31</v>
      </c>
      <c r="AN57" s="27">
        <f t="shared" si="1"/>
        <v>278</v>
      </c>
      <c r="AO57" s="32"/>
    </row>
    <row r="58">
      <c r="A58" s="29">
        <v>52.0</v>
      </c>
      <c r="B58" s="34">
        <v>2434.0</v>
      </c>
      <c r="C58" s="31" t="s">
        <v>82</v>
      </c>
      <c r="D58" s="23">
        <v>1.0</v>
      </c>
      <c r="E58" s="25">
        <v>44.0</v>
      </c>
      <c r="F58" s="25">
        <v>44.0</v>
      </c>
      <c r="G58" s="23">
        <v>1.0</v>
      </c>
      <c r="H58" s="25">
        <v>40.0</v>
      </c>
      <c r="I58" s="25">
        <v>40.0</v>
      </c>
      <c r="J58" s="23">
        <v>1.0</v>
      </c>
      <c r="K58" s="25">
        <v>44.0</v>
      </c>
      <c r="L58" s="25">
        <v>44.0</v>
      </c>
      <c r="M58" s="23">
        <v>1.0</v>
      </c>
      <c r="N58" s="25">
        <v>45.0</v>
      </c>
      <c r="O58" s="25">
        <v>45.0</v>
      </c>
      <c r="P58" s="23">
        <v>1.0</v>
      </c>
      <c r="Q58" s="25">
        <v>40.0</v>
      </c>
      <c r="R58" s="25">
        <v>40.0</v>
      </c>
      <c r="S58" s="23">
        <v>1.0</v>
      </c>
      <c r="T58" s="25">
        <v>42.0</v>
      </c>
      <c r="U58" s="25">
        <v>42.0</v>
      </c>
      <c r="V58" s="23" t="s">
        <v>31</v>
      </c>
      <c r="W58" s="25" t="s">
        <v>31</v>
      </c>
      <c r="X58" s="23" t="s">
        <v>31</v>
      </c>
      <c r="Y58" s="25" t="s">
        <v>31</v>
      </c>
      <c r="Z58" s="23" t="s">
        <v>31</v>
      </c>
      <c r="AA58" s="25" t="s">
        <v>31</v>
      </c>
      <c r="AB58" s="23" t="s">
        <v>31</v>
      </c>
      <c r="AC58" s="25" t="s">
        <v>31</v>
      </c>
      <c r="AD58" s="23" t="s">
        <v>31</v>
      </c>
      <c r="AE58" s="25" t="s">
        <v>31</v>
      </c>
      <c r="AF58" s="23" t="s">
        <v>31</v>
      </c>
      <c r="AG58" s="25" t="s">
        <v>31</v>
      </c>
      <c r="AH58" s="23" t="s">
        <v>31</v>
      </c>
      <c r="AI58" s="25" t="s">
        <v>31</v>
      </c>
      <c r="AJ58" s="23" t="s">
        <v>31</v>
      </c>
      <c r="AK58" s="25" t="s">
        <v>31</v>
      </c>
      <c r="AL58" s="23" t="s">
        <v>31</v>
      </c>
      <c r="AM58" s="25" t="s">
        <v>31</v>
      </c>
      <c r="AN58" s="27">
        <f t="shared" si="1"/>
        <v>255</v>
      </c>
      <c r="AO58" s="32"/>
    </row>
    <row r="59">
      <c r="A59" s="44" t="s">
        <v>16</v>
      </c>
      <c r="B59" s="7"/>
      <c r="C59" s="8"/>
      <c r="D59" s="23">
        <f t="shared" ref="D59:E59" si="2">sum(D7:D58)</f>
        <v>137</v>
      </c>
      <c r="E59" s="23">
        <f t="shared" si="2"/>
        <v>6192</v>
      </c>
      <c r="F59" s="23" t="s">
        <v>83</v>
      </c>
      <c r="G59" s="23">
        <f t="shared" ref="G59:H59" si="3">sum(G7:G58)</f>
        <v>138</v>
      </c>
      <c r="H59" s="23">
        <f t="shared" si="3"/>
        <v>6661</v>
      </c>
      <c r="I59" s="23" t="s">
        <v>83</v>
      </c>
      <c r="J59" s="23">
        <f t="shared" ref="J59:K59" si="4">sum(J7:J58)</f>
        <v>138</v>
      </c>
      <c r="K59" s="23">
        <f t="shared" si="4"/>
        <v>6631</v>
      </c>
      <c r="L59" s="23" t="s">
        <v>83</v>
      </c>
      <c r="M59" s="23">
        <f t="shared" ref="M59:N59" si="5">sum(M7:M58)</f>
        <v>141</v>
      </c>
      <c r="N59" s="23">
        <f t="shared" si="5"/>
        <v>6709</v>
      </c>
      <c r="O59" s="23" t="s">
        <v>83</v>
      </c>
      <c r="P59" s="23">
        <f t="shared" ref="P59:Q59" si="6">sum(P7:P58)</f>
        <v>140</v>
      </c>
      <c r="Q59" s="23">
        <f t="shared" si="6"/>
        <v>6808</v>
      </c>
      <c r="R59" s="23" t="s">
        <v>83</v>
      </c>
      <c r="S59" s="23">
        <f t="shared" ref="S59:T59" si="7">sum(S7:S58)</f>
        <v>136</v>
      </c>
      <c r="T59" s="23">
        <f t="shared" si="7"/>
        <v>6567</v>
      </c>
      <c r="U59" s="23" t="s">
        <v>83</v>
      </c>
      <c r="V59" s="23">
        <f t="shared" ref="V59:W59" si="8">sum(V7:V58)</f>
        <v>133</v>
      </c>
      <c r="W59" s="23">
        <f t="shared" si="8"/>
        <v>6159</v>
      </c>
      <c r="X59" s="23" t="s">
        <v>83</v>
      </c>
      <c r="Y59" s="23">
        <f t="shared" ref="Y59:Z59" si="9">sum(Y7:Y58)</f>
        <v>131</v>
      </c>
      <c r="Z59" s="23">
        <f t="shared" si="9"/>
        <v>6003</v>
      </c>
      <c r="AA59" s="23" t="s">
        <v>83</v>
      </c>
      <c r="AB59" s="23">
        <f t="shared" ref="AB59:AC59" si="10">sum(AB7:AB58)</f>
        <v>127</v>
      </c>
      <c r="AC59" s="23">
        <f t="shared" si="10"/>
        <v>5484</v>
      </c>
      <c r="AD59" s="23" t="s">
        <v>83</v>
      </c>
      <c r="AE59" s="23">
        <f t="shared" ref="AE59:AF59" si="11">sum(AE7:AE58)</f>
        <v>64</v>
      </c>
      <c r="AF59" s="23">
        <f t="shared" si="11"/>
        <v>2932</v>
      </c>
      <c r="AG59" s="23" t="s">
        <v>83</v>
      </c>
      <c r="AH59" s="23">
        <f t="shared" ref="AH59:AI59" si="12">sum(AH7:AH58)</f>
        <v>24</v>
      </c>
      <c r="AI59" s="23">
        <f t="shared" si="12"/>
        <v>1050</v>
      </c>
      <c r="AJ59" s="23" t="s">
        <v>83</v>
      </c>
      <c r="AK59" s="23">
        <f t="shared" ref="AK59:AL59" si="13">sum(AK7:AK58)</f>
        <v>10</v>
      </c>
      <c r="AL59" s="23">
        <f t="shared" si="13"/>
        <v>374</v>
      </c>
      <c r="AM59" s="23" t="s">
        <v>83</v>
      </c>
      <c r="AN59" s="27">
        <f>SUM(AN7:AN58)</f>
        <v>61570</v>
      </c>
      <c r="AO59" s="40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45"/>
      <c r="AO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5"/>
      <c r="AO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</row>
  </sheetData>
  <mergeCells count="18">
    <mergeCell ref="G5:I5"/>
    <mergeCell ref="J5:L5"/>
    <mergeCell ref="A59:C59"/>
    <mergeCell ref="M5:O5"/>
    <mergeCell ref="P5:R5"/>
    <mergeCell ref="S5:U5"/>
    <mergeCell ref="V5:X5"/>
    <mergeCell ref="Y5:AA5"/>
    <mergeCell ref="AB5:AD5"/>
    <mergeCell ref="AE5:AM5"/>
    <mergeCell ref="AN5:AN6"/>
    <mergeCell ref="D2:N2"/>
    <mergeCell ref="A3:R3"/>
    <mergeCell ref="A4:AM4"/>
    <mergeCell ref="A5:A6"/>
    <mergeCell ref="B5:B6"/>
    <mergeCell ref="C5:C6"/>
    <mergeCell ref="D5:F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