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7" sheetId="2" r:id="rId5"/>
    <sheet state="visible" name="Sheet12" sheetId="3" r:id="rId6"/>
    <sheet state="visible" name="Sheet13" sheetId="4" r:id="rId7"/>
    <sheet state="visible" name="Sheet14" sheetId="5" r:id="rId8"/>
    <sheet state="visible" name="Sheet15" sheetId="6" r:id="rId9"/>
    <sheet state="visible" name="Sheet18" sheetId="7" r:id="rId10"/>
    <sheet state="visible" name="Sheet20" sheetId="8" r:id="rId11"/>
    <sheet state="visible" name="Sheet21" sheetId="9" r:id="rId12"/>
    <sheet state="visible" name="Sheet23" sheetId="10" r:id="rId13"/>
    <sheet state="visible" name="Sheet11" sheetId="11" r:id="rId14"/>
    <sheet state="visible" name="Sheet10" sheetId="12" r:id="rId15"/>
    <sheet state="visible" name="Sheet9" sheetId="13" r:id="rId16"/>
    <sheet state="visible" name="Sheet4" sheetId="14" r:id="rId17"/>
    <sheet state="visible" name="Sheet3" sheetId="15" r:id="rId18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2">
      <text>
        <t xml:space="preserve">17</t>
      </text>
    </comment>
  </commentList>
</comments>
</file>

<file path=xl/sharedStrings.xml><?xml version="1.0" encoding="utf-8"?>
<sst xmlns="http://schemas.openxmlformats.org/spreadsheetml/2006/main" count="292" uniqueCount="126">
  <si>
    <t>KENDRIYA VIDYALAYA AFS AVADI CHENNAI - 55</t>
  </si>
  <si>
    <t>ENROLMENT POSITION AS ON 31-07-2022</t>
  </si>
  <si>
    <t>MONTH</t>
  </si>
  <si>
    <t>31-07-2022</t>
  </si>
  <si>
    <t>Class</t>
  </si>
  <si>
    <t>Section</t>
  </si>
  <si>
    <t>CAT I Boys</t>
  </si>
  <si>
    <t>CAT I Girls</t>
  </si>
  <si>
    <t>CAT I TOTAL</t>
  </si>
  <si>
    <t>CAT II BOYS</t>
  </si>
  <si>
    <t>CAT II GIRLS</t>
  </si>
  <si>
    <t>CAT II TOTAL</t>
  </si>
  <si>
    <t>CAT III BOYS</t>
  </si>
  <si>
    <t>CAT III GIRLS</t>
  </si>
  <si>
    <t>CAT III TOTAL</t>
  </si>
  <si>
    <t>CAT IV BOYS</t>
  </si>
  <si>
    <t>CAT IV GIRLS</t>
  </si>
  <si>
    <t>CAT IV TOTAL</t>
  </si>
  <si>
    <t>CAT V BOYS</t>
  </si>
  <si>
    <t>CAT V GIRLS</t>
  </si>
  <si>
    <t>CAT V TOTAL</t>
  </si>
  <si>
    <t>Total as per CAT(boys)</t>
  </si>
  <si>
    <t>Total as per CAT(girls)</t>
  </si>
  <si>
    <t>General Boys</t>
  </si>
  <si>
    <t>General Girls</t>
  </si>
  <si>
    <t>Gen Total</t>
  </si>
  <si>
    <t>SC Boys</t>
  </si>
  <si>
    <t>SC Girls</t>
  </si>
  <si>
    <t>SC Total</t>
  </si>
  <si>
    <t>ST BOYS</t>
  </si>
  <si>
    <t>ST GIRLS</t>
  </si>
  <si>
    <t>ST TOTAL</t>
  </si>
  <si>
    <t>PH BOYS</t>
  </si>
  <si>
    <t>PH GILRS</t>
  </si>
  <si>
    <t>PH TOTAL</t>
  </si>
  <si>
    <t>OBC BOYS</t>
  </si>
  <si>
    <t>OBC GIRLS</t>
  </si>
  <si>
    <t>OBC TOTAL</t>
  </si>
  <si>
    <t>MUSLIM BOYS</t>
  </si>
  <si>
    <t>MUSLIM GIRLS</t>
  </si>
  <si>
    <t>MUSLIM TOTAL</t>
  </si>
  <si>
    <t>MINORITY BOYS</t>
  </si>
  <si>
    <t>MINORITY GIRLS</t>
  </si>
  <si>
    <t>MINORITY TOTAL</t>
  </si>
  <si>
    <t>TOTAL BOYS</t>
  </si>
  <si>
    <t>TOTAL GIRLS</t>
  </si>
  <si>
    <t>G.TOTAL</t>
  </si>
  <si>
    <t>Class Tr Name</t>
  </si>
  <si>
    <t>Confirm (Yes)</t>
  </si>
  <si>
    <t>cheking b(boys)</t>
  </si>
  <si>
    <t>checking (girls)</t>
  </si>
  <si>
    <t>I</t>
  </si>
  <si>
    <t>A</t>
  </si>
  <si>
    <t>S JEEVITHA</t>
  </si>
  <si>
    <t>YES</t>
  </si>
  <si>
    <t>B</t>
  </si>
  <si>
    <t>C PRASANNA</t>
  </si>
  <si>
    <t>Yes</t>
  </si>
  <si>
    <t>C</t>
  </si>
  <si>
    <t>GOKILA</t>
  </si>
  <si>
    <t>yes</t>
  </si>
  <si>
    <t>D</t>
  </si>
  <si>
    <t>ARTI CHOUDHARY</t>
  </si>
  <si>
    <t>TOTAL</t>
  </si>
  <si>
    <t>II</t>
  </si>
  <si>
    <t>V. PARVATHY</t>
  </si>
  <si>
    <t>FATHIMA G</t>
  </si>
  <si>
    <t>MAHESWARI</t>
  </si>
  <si>
    <t>S JAGADESWARI</t>
  </si>
  <si>
    <t>III</t>
  </si>
  <si>
    <t>HEMALATHA</t>
  </si>
  <si>
    <t>M.V.SATYAVATHI</t>
  </si>
  <si>
    <t>S. SHALINI</t>
  </si>
  <si>
    <t>EKTA</t>
  </si>
  <si>
    <t>IV</t>
  </si>
  <si>
    <t>RASIKA</t>
  </si>
  <si>
    <t>MONICA</t>
  </si>
  <si>
    <t>INDUMATI</t>
  </si>
  <si>
    <t>UMAMAHESWARI</t>
  </si>
  <si>
    <t>V</t>
  </si>
  <si>
    <t xml:space="preserve">W.CYNTHIA </t>
  </si>
  <si>
    <t>Ekta/Archana</t>
  </si>
  <si>
    <t>MARY VINCENT</t>
  </si>
  <si>
    <t>DEEPA SUDHIR</t>
  </si>
  <si>
    <t>VI</t>
  </si>
  <si>
    <t>HEMA CHAND</t>
  </si>
  <si>
    <t xml:space="preserve">GEETA KUMARI </t>
  </si>
  <si>
    <t>Greeshma</t>
  </si>
  <si>
    <t>AAKANKSHA BHATI</t>
  </si>
  <si>
    <t>VII</t>
  </si>
  <si>
    <t>K GANESAN</t>
  </si>
  <si>
    <t>DEEPIKA YADAV</t>
  </si>
  <si>
    <t>ARCHANA</t>
  </si>
  <si>
    <t>SHEEBA RANI</t>
  </si>
  <si>
    <t>VIII</t>
  </si>
  <si>
    <t>K RAGHUNATHAN</t>
  </si>
  <si>
    <t>T VINODHINI</t>
  </si>
  <si>
    <t>ANITHA .J</t>
  </si>
  <si>
    <t xml:space="preserve">Yes </t>
  </si>
  <si>
    <t>AS VENKATESAN</t>
  </si>
  <si>
    <t>IX</t>
  </si>
  <si>
    <t>N ARAVINDA</t>
  </si>
  <si>
    <t>KAVITHA</t>
  </si>
  <si>
    <t>ARUNDHATI</t>
  </si>
  <si>
    <t xml:space="preserve">yes </t>
  </si>
  <si>
    <t xml:space="preserve">MANORANCHITHAM Velu </t>
  </si>
  <si>
    <t>X</t>
  </si>
  <si>
    <t>CHETNA SOOD</t>
  </si>
  <si>
    <t>SURENDRABABU</t>
  </si>
  <si>
    <t>POOJA</t>
  </si>
  <si>
    <t>JAYARAJAN</t>
  </si>
  <si>
    <t>XI</t>
  </si>
  <si>
    <t>BINDU</t>
  </si>
  <si>
    <t>SOM GUPTA</t>
  </si>
  <si>
    <t>NISHA</t>
  </si>
  <si>
    <t>Total</t>
  </si>
  <si>
    <t>XII</t>
  </si>
  <si>
    <t>N VIJAYACHANDRIKA</t>
  </si>
  <si>
    <t>C VARALAKSHMI</t>
  </si>
  <si>
    <t xml:space="preserve">MEERA </t>
  </si>
  <si>
    <t>GRAND TOTAL</t>
  </si>
  <si>
    <t>)</t>
  </si>
  <si>
    <t>KENDRIYA VIDYALAYA AFS AVADI CHENNAI-600055</t>
  </si>
  <si>
    <t>CLASS-WISE ENROLMENT</t>
  </si>
  <si>
    <t>BOYS</t>
  </si>
  <si>
    <t>GIRLS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</si>
</sst>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  <scheme val="minor"/>
    </font>
    <font>
      <b/>
      <sz val="16.0"/>
      <color rgb="FF000000"/>
      <name val="Calibri"/>
    </font>
    <font>
      <b/>
      <sz val="16.0"/>
      <color rgb="FFFFFF00"/>
      <name val="Calibri"/>
    </font>
    <font>
      <sz val="11.0"/>
      <color rgb="FF000000"/>
      <name val="Calibri"/>
    </font>
    <font>
      <sz val="11.0"/>
      <color rgb="FFFFFF00"/>
      <name val="Calibri"/>
    </font>
    <font>
      <b/>
      <sz val="9.0"/>
      <color rgb="FF000000"/>
      <name val="Calibri"/>
    </font>
    <font>
      <b/>
      <sz val="9.0"/>
      <color rgb="FFFFFF00"/>
      <name val="Calibri"/>
    </font>
    <font>
      <sz val="9.0"/>
      <color rgb="FF000000"/>
      <name val="Calibri"/>
    </font>
    <font>
      <sz val="9.0"/>
      <color rgb="FF000000"/>
      <name val="Arial"/>
    </font>
    <font>
      <sz val="9.0"/>
      <color rgb="FFFFFF00"/>
      <name val="Arial"/>
    </font>
    <font>
      <b/>
      <sz val="9.0"/>
      <color rgb="FF000000"/>
      <name val="Arial"/>
    </font>
    <font>
      <sz val="9.0"/>
      <color rgb="FFFFFF00"/>
      <name val="Arial"/>
      <scheme val="minor"/>
    </font>
    <font>
      <color rgb="FFFFFF00"/>
      <name val="Arial"/>
    </font>
    <font>
      <sz val="9.0"/>
      <color theme="1"/>
      <name val="Calibri"/>
    </font>
    <font>
      <b/>
      <sz val="9.0"/>
      <color rgb="FFFFFF00"/>
      <name val="Arial"/>
    </font>
    <font>
      <b/>
      <sz val="9.0"/>
      <color rgb="FFFFFF00"/>
      <name val="Arial"/>
      <scheme val="minor"/>
    </font>
    <font>
      <sz val="9.0"/>
      <color rgb="FFFFFF00"/>
      <name val="Calibri"/>
    </font>
    <font>
      <color theme="1"/>
      <name val="Arial"/>
      <scheme val="minor"/>
    </font>
    <font>
      <color rgb="FFFFFF00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theme="7"/>
        <bgColor theme="7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0"/>
    </xf>
    <xf borderId="0" fillId="3" fontId="2" numFmtId="0" xfId="0" applyAlignment="1" applyFill="1" applyFont="1">
      <alignment horizontal="center" readingOrder="0" shrinkToFit="0" vertical="bottom" wrapText="0"/>
    </xf>
    <xf borderId="0" fillId="4" fontId="1" numFmtId="0" xfId="0" applyAlignment="1" applyFill="1" applyFont="1">
      <alignment horizontal="center"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4" fontId="3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5" fontId="3" numFmtId="0" xfId="0" applyAlignment="1" applyFill="1" applyFont="1">
      <alignment shrinkToFit="0" vertical="bottom" wrapText="0"/>
    </xf>
    <xf borderId="0" fillId="2" fontId="3" numFmtId="0" xfId="0" applyAlignment="1" applyFont="1">
      <alignment shrinkToFit="0" vertical="bottom" wrapText="0"/>
    </xf>
    <xf borderId="0" fillId="3" fontId="4" numFmtId="0" xfId="0" applyAlignment="1" applyFont="1">
      <alignment shrinkToFit="0" vertical="bottom" wrapText="0"/>
    </xf>
    <xf borderId="1" fillId="0" fontId="5" numFmtId="0" xfId="0" applyAlignment="1" applyBorder="1" applyFont="1">
      <alignment readingOrder="0" shrinkToFit="0" vertical="center" wrapText="1"/>
    </xf>
    <xf borderId="2" fillId="0" fontId="5" numFmtId="0" xfId="0" applyAlignment="1" applyBorder="1" applyFont="1">
      <alignment readingOrder="0" shrinkToFit="0" vertical="center" wrapText="1"/>
    </xf>
    <xf borderId="2" fillId="4" fontId="5" numFmtId="0" xfId="0" applyAlignment="1" applyBorder="1" applyFont="1">
      <alignment readingOrder="0" shrinkToFit="0" vertical="center" wrapText="1"/>
    </xf>
    <xf borderId="2" fillId="5" fontId="5" numFmtId="0" xfId="0" applyAlignment="1" applyBorder="1" applyFont="1">
      <alignment readingOrder="0" shrinkToFit="0" vertical="center" wrapText="1"/>
    </xf>
    <xf borderId="3" fillId="5" fontId="5" numFmtId="0" xfId="0" applyAlignment="1" applyBorder="1" applyFont="1">
      <alignment readingOrder="0" shrinkToFit="0" vertical="center" wrapText="1"/>
    </xf>
    <xf borderId="3" fillId="2" fontId="5" numFmtId="0" xfId="0" applyAlignment="1" applyBorder="1" applyFont="1">
      <alignment readingOrder="0" shrinkToFit="0" vertical="center" wrapText="1"/>
    </xf>
    <xf borderId="1" fillId="3" fontId="6" numFmtId="0" xfId="0" applyAlignment="1" applyBorder="1" applyFont="1">
      <alignment readingOrder="0" shrinkToFit="0" vertical="center" wrapText="1"/>
    </xf>
    <xf borderId="0" fillId="4" fontId="5" numFmtId="0" xfId="0" applyAlignment="1" applyFont="1">
      <alignment readingOrder="0" shrinkToFit="0" vertical="center" wrapText="1"/>
    </xf>
    <xf borderId="4" fillId="2" fontId="7" numFmtId="0" xfId="0" applyAlignment="1" applyBorder="1" applyFont="1">
      <alignment readingOrder="0" shrinkToFit="0" vertical="bottom" wrapText="0"/>
    </xf>
    <xf borderId="1" fillId="2" fontId="7" numFmtId="0" xfId="0" applyAlignment="1" applyBorder="1" applyFont="1">
      <alignment readingOrder="0" shrinkToFit="0" vertical="bottom" wrapText="0"/>
    </xf>
    <xf borderId="1" fillId="2" fontId="8" numFmtId="0" xfId="0" applyAlignment="1" applyBorder="1" applyFont="1">
      <alignment horizontal="center" readingOrder="0" vertical="bottom"/>
    </xf>
    <xf borderId="1" fillId="4" fontId="8" numFmtId="0" xfId="0" applyAlignment="1" applyBorder="1" applyFont="1">
      <alignment horizontal="center" readingOrder="0" vertical="bottom"/>
    </xf>
    <xf borderId="1" fillId="5" fontId="8" numFmtId="0" xfId="0" applyAlignment="1" applyBorder="1" applyFont="1">
      <alignment horizontal="center" readingOrder="0" vertical="bottom"/>
    </xf>
    <xf borderId="1" fillId="3" fontId="9" numFmtId="0" xfId="0" applyAlignment="1" applyBorder="1" applyFont="1">
      <alignment horizontal="center" readingOrder="0" vertical="bottom"/>
    </xf>
    <xf borderId="4" fillId="2" fontId="7" numFmtId="0" xfId="0" applyAlignment="1" applyBorder="1" applyFont="1">
      <alignment shrinkToFit="0" vertical="bottom" wrapText="0"/>
    </xf>
    <xf borderId="4" fillId="5" fontId="5" numFmtId="0" xfId="0" applyAlignment="1" applyBorder="1" applyFont="1">
      <alignment shrinkToFit="0" vertical="bottom" wrapText="0"/>
    </xf>
    <xf borderId="1" fillId="5" fontId="5" numFmtId="0" xfId="0" applyAlignment="1" applyBorder="1" applyFont="1">
      <alignment readingOrder="0" shrinkToFit="0" vertical="bottom" wrapText="0"/>
    </xf>
    <xf borderId="1" fillId="5" fontId="9" numFmtId="0" xfId="0" applyAlignment="1" applyBorder="1" applyFont="1">
      <alignment horizontal="center" readingOrder="0" vertical="bottom"/>
    </xf>
    <xf borderId="1" fillId="2" fontId="8" numFmtId="0" xfId="0" applyAlignment="1" applyBorder="1" applyFont="1">
      <alignment horizontal="center" readingOrder="0" shrinkToFit="0" vertical="bottom" wrapText="0"/>
    </xf>
    <xf borderId="1" fillId="2" fontId="10" numFmtId="0" xfId="0" applyAlignment="1" applyBorder="1" applyFont="1">
      <alignment horizontal="center" readingOrder="0" shrinkToFit="0" vertical="bottom" wrapText="0"/>
    </xf>
    <xf borderId="1" fillId="3" fontId="11" numFmtId="0" xfId="0" applyAlignment="1" applyBorder="1" applyFont="1">
      <alignment horizontal="center" readingOrder="0" vertical="bottom"/>
    </xf>
    <xf borderId="1" fillId="2" fontId="5" numFmtId="0" xfId="0" applyAlignment="1" applyBorder="1" applyFont="1">
      <alignment horizontal="center" readingOrder="0" shrinkToFit="0" vertical="bottom" wrapText="0"/>
    </xf>
    <xf borderId="1" fillId="3" fontId="12" numFmtId="0" xfId="0" applyAlignment="1" applyBorder="1" applyFont="1">
      <alignment horizontal="center" readingOrder="0" vertical="bottom"/>
    </xf>
    <xf borderId="4" fillId="2" fontId="13" numFmtId="0" xfId="0" applyAlignment="1" applyBorder="1" applyFont="1">
      <alignment shrinkToFit="0" vertical="bottom" wrapText="0"/>
    </xf>
    <xf borderId="1" fillId="2" fontId="13" numFmtId="0" xfId="0" applyAlignment="1" applyBorder="1" applyFont="1">
      <alignment readingOrder="0" shrinkToFit="0" vertical="bottom" wrapText="0"/>
    </xf>
    <xf borderId="1" fillId="3" fontId="14" numFmtId="0" xfId="0" applyAlignment="1" applyBorder="1" applyFont="1">
      <alignment horizontal="center" readingOrder="0" vertical="bottom"/>
    </xf>
    <xf borderId="1" fillId="5" fontId="14" numFmtId="0" xfId="0" applyAlignment="1" applyBorder="1" applyFont="1">
      <alignment horizontal="center" readingOrder="0" vertical="bottom"/>
    </xf>
    <xf borderId="1" fillId="3" fontId="15" numFmtId="0" xfId="0" applyAlignment="1" applyBorder="1" applyFont="1">
      <alignment horizontal="center" readingOrder="0" vertical="bottom"/>
    </xf>
    <xf borderId="1" fillId="2" fontId="8" numFmtId="0" xfId="0" applyAlignment="1" applyBorder="1" applyFont="1">
      <alignment horizontal="left" readingOrder="0" shrinkToFit="0" vertical="bottom" wrapText="0"/>
    </xf>
    <xf borderId="1" fillId="5" fontId="10" numFmtId="0" xfId="0" applyAlignment="1" applyBorder="1" applyFont="1">
      <alignment horizontal="center" readingOrder="0" vertical="bottom"/>
    </xf>
    <xf borderId="4" fillId="6" fontId="7" numFmtId="0" xfId="0" applyAlignment="1" applyBorder="1" applyFill="1" applyFont="1">
      <alignment readingOrder="0" shrinkToFit="0" vertical="bottom" wrapText="0"/>
    </xf>
    <xf borderId="1" fillId="6" fontId="7" numFmtId="0" xfId="0" applyAlignment="1" applyBorder="1" applyFont="1">
      <alignment readingOrder="0" shrinkToFit="0" vertical="bottom" wrapText="0"/>
    </xf>
    <xf borderId="1" fillId="6" fontId="8" numFmtId="0" xfId="0" applyAlignment="1" applyBorder="1" applyFont="1">
      <alignment horizontal="center" readingOrder="0" vertical="bottom"/>
    </xf>
    <xf borderId="4" fillId="4" fontId="5" numFmtId="0" xfId="0" applyAlignment="1" applyBorder="1" applyFont="1">
      <alignment shrinkToFit="0" vertical="bottom" wrapText="0"/>
    </xf>
    <xf borderId="1" fillId="4" fontId="5" numFmtId="0" xfId="0" applyAlignment="1" applyBorder="1" applyFont="1">
      <alignment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1" fillId="0" fontId="7" numFmtId="0" xfId="0" applyAlignment="1" applyBorder="1" applyFont="1">
      <alignment shrinkToFit="0" vertical="bottom" wrapText="0"/>
    </xf>
    <xf borderId="1" fillId="4" fontId="7" numFmtId="0" xfId="0" applyAlignment="1" applyBorder="1" applyFont="1">
      <alignment horizontal="right" readingOrder="0" shrinkToFit="0" vertical="bottom" wrapText="0"/>
    </xf>
    <xf borderId="1" fillId="2" fontId="7" numFmtId="0" xfId="0" applyAlignment="1" applyBorder="1" applyFont="1">
      <alignment horizontal="right" readingOrder="0" shrinkToFit="0" vertical="bottom" wrapText="0"/>
    </xf>
    <xf borderId="1" fillId="3" fontId="16" numFmtId="0" xfId="0" applyAlignment="1" applyBorder="1" applyFont="1">
      <alignment horizontal="right" readingOrder="0" shrinkToFit="0" vertical="bottom" wrapText="0"/>
    </xf>
    <xf borderId="0" fillId="0" fontId="7" numFmtId="0" xfId="0" applyAlignment="1" applyFont="1">
      <alignment horizontal="right" readingOrder="0" shrinkToFit="0" vertical="bottom" wrapText="0"/>
    </xf>
    <xf borderId="0" fillId="0" fontId="17" numFmtId="0" xfId="0" applyFont="1"/>
    <xf borderId="0" fillId="4" fontId="17" numFmtId="0" xfId="0" applyFont="1"/>
    <xf borderId="5" fillId="5" fontId="8" numFmtId="0" xfId="0" applyAlignment="1" applyBorder="1" applyFont="1">
      <alignment horizontal="center" readingOrder="0" vertical="bottom"/>
    </xf>
    <xf borderId="5" fillId="4" fontId="8" numFmtId="0" xfId="0" applyAlignment="1" applyBorder="1" applyFont="1">
      <alignment horizontal="center" readingOrder="0" vertical="bottom"/>
    </xf>
    <xf borderId="0" fillId="5" fontId="17" numFmtId="0" xfId="0" applyFont="1"/>
    <xf borderId="0" fillId="2" fontId="17" numFmtId="0" xfId="0" applyFont="1"/>
    <xf borderId="0" fillId="3" fontId="18" numFmtId="0" xfId="0" applyFont="1"/>
    <xf borderId="0" fillId="4" fontId="8" numFmtId="0" xfId="0" applyAlignment="1" applyFont="1">
      <alignment horizontal="center" readingOrder="0" vertical="bottom"/>
    </xf>
    <xf borderId="0" fillId="5" fontId="17" numFmtId="0" xfId="0" applyAlignment="1" applyFont="1">
      <alignment readingOrder="0"/>
    </xf>
    <xf borderId="0" fillId="0" fontId="17" numFmtId="0" xfId="0" applyAlignment="1" applyFont="1">
      <alignment readingOrder="0"/>
    </xf>
    <xf borderId="1" fillId="0" fontId="17" numFmtId="0" xfId="0" applyAlignment="1" applyBorder="1" applyFont="1">
      <alignment readingOrder="0"/>
    </xf>
    <xf borderId="1" fillId="0" fontId="17" numFmtId="0" xfId="0" applyBorder="1" applyFont="1"/>
    <xf borderId="1" fillId="2" fontId="7" numFmtId="0" xfId="0" applyAlignment="1" applyBorder="1" applyFont="1">
      <alignment shrinkToFit="0" vertical="bottom" wrapText="0"/>
    </xf>
    <xf borderId="1" fillId="4" fontId="5" numFmtId="0" xfId="0" applyAlignment="1" applyBorder="1" applyFont="1">
      <alignment shrinkToFit="0" vertical="bottom" wrapText="0"/>
    </xf>
    <xf borderId="1" fillId="2" fontId="13" numFmtId="0" xfId="0" applyAlignment="1" applyBorder="1" applyFont="1">
      <alignment shrinkToFit="0" vertical="bottom" wrapText="0"/>
    </xf>
    <xf borderId="1" fillId="4" fontId="7" numFmtId="0" xfId="0" applyAlignment="1" applyBorder="1" applyFont="1">
      <alignment readingOrder="0" shrinkToFit="0" vertical="bottom" wrapText="0"/>
    </xf>
    <xf borderId="1" fillId="0" fontId="7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9999"/>
    <outlinePr summaryBelow="0" summaryRight="0"/>
  </sheetPr>
  <sheetViews>
    <sheetView workbookViewId="0"/>
  </sheetViews>
  <sheetFormatPr customHeight="1" defaultColWidth="12.63" defaultRowHeight="15.75"/>
  <cols>
    <col customWidth="1" min="1" max="43" width="5.13"/>
    <col customWidth="1" min="44" max="44" width="13.75"/>
    <col customWidth="1" min="45" max="47" width="5.13"/>
  </cols>
  <sheetData>
    <row r="1">
      <c r="A1" s="1" t="s">
        <v>0</v>
      </c>
      <c r="AR1" s="2"/>
      <c r="AS1" s="3"/>
      <c r="AT1" s="4"/>
      <c r="AU1" s="4"/>
    </row>
    <row r="2">
      <c r="A2" s="1" t="s">
        <v>1</v>
      </c>
      <c r="AR2" s="2"/>
      <c r="AS2" s="3"/>
      <c r="AT2" s="4"/>
      <c r="AU2" s="4"/>
    </row>
    <row r="3">
      <c r="A3" s="5" t="s">
        <v>2</v>
      </c>
      <c r="B3" s="5" t="s">
        <v>3</v>
      </c>
      <c r="E3" s="6"/>
      <c r="F3" s="7"/>
      <c r="G3" s="7"/>
      <c r="H3" s="6"/>
      <c r="I3" s="7"/>
      <c r="J3" s="7"/>
      <c r="K3" s="6"/>
      <c r="L3" s="7"/>
      <c r="M3" s="7"/>
      <c r="N3" s="6"/>
      <c r="O3" s="7"/>
      <c r="P3" s="7"/>
      <c r="Q3" s="6"/>
      <c r="R3" s="8"/>
      <c r="S3" s="8"/>
      <c r="T3" s="7"/>
      <c r="U3" s="7"/>
      <c r="V3" s="6"/>
      <c r="W3" s="7"/>
      <c r="X3" s="7"/>
      <c r="Y3" s="6"/>
      <c r="Z3" s="7"/>
      <c r="AA3" s="7"/>
      <c r="AB3" s="6"/>
      <c r="AC3" s="7"/>
      <c r="AD3" s="7"/>
      <c r="AE3" s="6"/>
      <c r="AF3" s="7"/>
      <c r="AG3" s="7"/>
      <c r="AH3" s="6"/>
      <c r="AI3" s="7"/>
      <c r="AJ3" s="7"/>
      <c r="AK3" s="6"/>
      <c r="AL3" s="7"/>
      <c r="AM3" s="7"/>
      <c r="AN3" s="6"/>
      <c r="AO3" s="8"/>
      <c r="AP3" s="8"/>
      <c r="AQ3" s="8"/>
      <c r="AR3" s="9"/>
      <c r="AS3" s="10"/>
      <c r="AT3" s="6"/>
      <c r="AU3" s="6"/>
    </row>
    <row r="4">
      <c r="A4" s="11" t="s">
        <v>4</v>
      </c>
      <c r="B4" s="12" t="s">
        <v>5</v>
      </c>
      <c r="C4" s="12" t="s">
        <v>6</v>
      </c>
      <c r="D4" s="12" t="s">
        <v>7</v>
      </c>
      <c r="E4" s="13" t="s">
        <v>8</v>
      </c>
      <c r="F4" s="12" t="s">
        <v>9</v>
      </c>
      <c r="G4" s="12" t="s">
        <v>10</v>
      </c>
      <c r="H4" s="13" t="s">
        <v>11</v>
      </c>
      <c r="I4" s="12" t="s">
        <v>12</v>
      </c>
      <c r="J4" s="12" t="s">
        <v>13</v>
      </c>
      <c r="K4" s="13" t="s">
        <v>14</v>
      </c>
      <c r="L4" s="12" t="s">
        <v>15</v>
      </c>
      <c r="M4" s="12" t="s">
        <v>16</v>
      </c>
      <c r="N4" s="13" t="s">
        <v>17</v>
      </c>
      <c r="O4" s="12" t="s">
        <v>18</v>
      </c>
      <c r="P4" s="12" t="s">
        <v>19</v>
      </c>
      <c r="Q4" s="13" t="s">
        <v>20</v>
      </c>
      <c r="R4" s="14" t="s">
        <v>21</v>
      </c>
      <c r="S4" s="14" t="s">
        <v>22</v>
      </c>
      <c r="T4" s="12" t="s">
        <v>23</v>
      </c>
      <c r="U4" s="12" t="s">
        <v>24</v>
      </c>
      <c r="V4" s="13" t="s">
        <v>25</v>
      </c>
      <c r="W4" s="12" t="s">
        <v>26</v>
      </c>
      <c r="X4" s="12" t="s">
        <v>27</v>
      </c>
      <c r="Y4" s="13" t="s">
        <v>28</v>
      </c>
      <c r="Z4" s="12" t="s">
        <v>29</v>
      </c>
      <c r="AA4" s="12" t="s">
        <v>30</v>
      </c>
      <c r="AB4" s="13" t="s">
        <v>31</v>
      </c>
      <c r="AC4" s="12" t="s">
        <v>32</v>
      </c>
      <c r="AD4" s="12" t="s">
        <v>33</v>
      </c>
      <c r="AE4" s="13" t="s">
        <v>34</v>
      </c>
      <c r="AF4" s="12" t="s">
        <v>35</v>
      </c>
      <c r="AG4" s="12" t="s">
        <v>36</v>
      </c>
      <c r="AH4" s="13" t="s">
        <v>37</v>
      </c>
      <c r="AI4" s="12" t="s">
        <v>38</v>
      </c>
      <c r="AJ4" s="12" t="s">
        <v>39</v>
      </c>
      <c r="AK4" s="13" t="s">
        <v>40</v>
      </c>
      <c r="AL4" s="12" t="s">
        <v>41</v>
      </c>
      <c r="AM4" s="12" t="s">
        <v>42</v>
      </c>
      <c r="AN4" s="13" t="s">
        <v>43</v>
      </c>
      <c r="AO4" s="14" t="s">
        <v>44</v>
      </c>
      <c r="AP4" s="14" t="s">
        <v>45</v>
      </c>
      <c r="AQ4" s="15" t="s">
        <v>46</v>
      </c>
      <c r="AR4" s="16" t="s">
        <v>47</v>
      </c>
      <c r="AS4" s="17" t="s">
        <v>48</v>
      </c>
      <c r="AT4" s="18" t="s">
        <v>49</v>
      </c>
      <c r="AU4" s="18" t="s">
        <v>50</v>
      </c>
    </row>
    <row r="5">
      <c r="A5" s="19" t="s">
        <v>51</v>
      </c>
      <c r="B5" s="20" t="s">
        <v>52</v>
      </c>
      <c r="C5" s="21">
        <v>14.0</v>
      </c>
      <c r="D5" s="21">
        <v>10.0</v>
      </c>
      <c r="E5" s="22">
        <f t="shared" ref="E5:E14" si="4">C5+D5</f>
        <v>24</v>
      </c>
      <c r="F5" s="21">
        <v>1.0</v>
      </c>
      <c r="G5" s="21">
        <v>0.0</v>
      </c>
      <c r="H5" s="22">
        <f t="shared" ref="H5:H57" si="5">F5+G5</f>
        <v>1</v>
      </c>
      <c r="I5" s="21">
        <v>2.0</v>
      </c>
      <c r="J5" s="21">
        <v>0.0</v>
      </c>
      <c r="K5" s="22">
        <f t="shared" ref="K5:K57" si="6">I5+J5</f>
        <v>2</v>
      </c>
      <c r="L5" s="21">
        <v>0.0</v>
      </c>
      <c r="M5" s="21">
        <v>0.0</v>
      </c>
      <c r="N5" s="22">
        <f t="shared" ref="N5:N57" si="7">L5+M5</f>
        <v>0</v>
      </c>
      <c r="O5" s="21">
        <v>8.0</v>
      </c>
      <c r="P5" s="21">
        <v>7.0</v>
      </c>
      <c r="Q5" s="22">
        <f>O5+P5</f>
        <v>15</v>
      </c>
      <c r="R5" s="23">
        <f t="shared" ref="R5:S5" si="1">C5+F5+I5+L5+O5</f>
        <v>25</v>
      </c>
      <c r="S5" s="23">
        <f t="shared" si="1"/>
        <v>17</v>
      </c>
      <c r="T5" s="21">
        <v>4.0</v>
      </c>
      <c r="U5" s="21">
        <v>2.0</v>
      </c>
      <c r="V5" s="22">
        <f t="shared" ref="V5:V8" si="9">T5+U5</f>
        <v>6</v>
      </c>
      <c r="W5" s="21">
        <v>8.0</v>
      </c>
      <c r="X5" s="21">
        <v>4.0</v>
      </c>
      <c r="Y5" s="22">
        <f t="shared" ref="Y5:Y8" si="10">W5+X5</f>
        <v>12</v>
      </c>
      <c r="Z5" s="21">
        <v>3.0</v>
      </c>
      <c r="AA5" s="21">
        <v>0.0</v>
      </c>
      <c r="AB5" s="22">
        <f t="shared" ref="AB5:AB8" si="11">Z5+AA5</f>
        <v>3</v>
      </c>
      <c r="AC5" s="21">
        <v>1.0</v>
      </c>
      <c r="AD5" s="21">
        <v>0.0</v>
      </c>
      <c r="AE5" s="22">
        <f t="shared" ref="AE5:AE8" si="12">AC5+AD5</f>
        <v>1</v>
      </c>
      <c r="AF5" s="21">
        <v>7.0</v>
      </c>
      <c r="AG5" s="21">
        <v>11.0</v>
      </c>
      <c r="AH5" s="22">
        <f t="shared" ref="AH5:AH8" si="13">AF5+AG5</f>
        <v>18</v>
      </c>
      <c r="AI5" s="21">
        <v>1.0</v>
      </c>
      <c r="AJ5" s="21">
        <v>0.0</v>
      </c>
      <c r="AK5" s="22">
        <f t="shared" ref="AK5:AK7" si="14">AI5+AJ5</f>
        <v>1</v>
      </c>
      <c r="AL5" s="21">
        <v>1.0</v>
      </c>
      <c r="AM5" s="21">
        <v>0.0</v>
      </c>
      <c r="AN5" s="22">
        <f t="shared" ref="AN5:AN6" si="15">AL5+AM5</f>
        <v>1</v>
      </c>
      <c r="AO5" s="23">
        <f t="shared" ref="AO5:AP5" si="2">T5+W5+Z5+AC5+AF5+AI5+AL5</f>
        <v>25</v>
      </c>
      <c r="AP5" s="23">
        <f t="shared" si="2"/>
        <v>17</v>
      </c>
      <c r="AQ5" s="23">
        <f t="shared" ref="AQ5:AQ8" si="17">AO5+AP5</f>
        <v>42</v>
      </c>
      <c r="AR5" s="21" t="s">
        <v>53</v>
      </c>
      <c r="AS5" s="24" t="s">
        <v>54</v>
      </c>
      <c r="AT5" s="22" t="b">
        <f t="shared" ref="AT5:AU5" si="3">AO5=R5</f>
        <v>1</v>
      </c>
      <c r="AU5" s="22" t="b">
        <f t="shared" si="3"/>
        <v>1</v>
      </c>
    </row>
    <row r="6">
      <c r="A6" s="25"/>
      <c r="B6" s="20" t="s">
        <v>55</v>
      </c>
      <c r="C6" s="21">
        <v>13.0</v>
      </c>
      <c r="D6" s="21">
        <v>11.0</v>
      </c>
      <c r="E6" s="22">
        <f t="shared" si="4"/>
        <v>24</v>
      </c>
      <c r="F6" s="21">
        <v>1.0</v>
      </c>
      <c r="G6" s="21">
        <v>0.0</v>
      </c>
      <c r="H6" s="22">
        <f t="shared" si="5"/>
        <v>1</v>
      </c>
      <c r="I6" s="21">
        <v>2.0</v>
      </c>
      <c r="J6" s="21">
        <v>2.0</v>
      </c>
      <c r="K6" s="22">
        <f t="shared" si="6"/>
        <v>4</v>
      </c>
      <c r="L6" s="21">
        <v>0.0</v>
      </c>
      <c r="M6" s="21">
        <v>0.0</v>
      </c>
      <c r="N6" s="22">
        <f t="shared" si="7"/>
        <v>0</v>
      </c>
      <c r="O6" s="21">
        <v>4.0</v>
      </c>
      <c r="P6" s="21">
        <v>8.0</v>
      </c>
      <c r="Q6" s="22">
        <v>12.0</v>
      </c>
      <c r="R6" s="23">
        <f t="shared" ref="R6:S6" si="8">C6+F6+I6+L6+O6</f>
        <v>20</v>
      </c>
      <c r="S6" s="23">
        <f t="shared" si="8"/>
        <v>21</v>
      </c>
      <c r="T6" s="21">
        <v>7.0</v>
      </c>
      <c r="U6" s="21">
        <v>5.0</v>
      </c>
      <c r="V6" s="22">
        <f t="shared" si="9"/>
        <v>12</v>
      </c>
      <c r="W6" s="21">
        <v>7.0</v>
      </c>
      <c r="X6" s="21">
        <v>6.0</v>
      </c>
      <c r="Y6" s="22">
        <f t="shared" si="10"/>
        <v>13</v>
      </c>
      <c r="Z6" s="21">
        <v>2.0</v>
      </c>
      <c r="AA6" s="21">
        <v>1.0</v>
      </c>
      <c r="AB6" s="22">
        <f t="shared" si="11"/>
        <v>3</v>
      </c>
      <c r="AC6" s="21">
        <v>0.0</v>
      </c>
      <c r="AD6" s="21">
        <v>0.0</v>
      </c>
      <c r="AE6" s="22">
        <f t="shared" si="12"/>
        <v>0</v>
      </c>
      <c r="AF6" s="21">
        <v>4.0</v>
      </c>
      <c r="AG6" s="21">
        <v>9.0</v>
      </c>
      <c r="AH6" s="22">
        <f t="shared" si="13"/>
        <v>13</v>
      </c>
      <c r="AI6" s="21">
        <v>0.0</v>
      </c>
      <c r="AJ6" s="21">
        <v>0.0</v>
      </c>
      <c r="AK6" s="22">
        <f t="shared" si="14"/>
        <v>0</v>
      </c>
      <c r="AL6" s="21">
        <v>0.0</v>
      </c>
      <c r="AM6" s="21">
        <v>0.0</v>
      </c>
      <c r="AN6" s="22">
        <f t="shared" si="15"/>
        <v>0</v>
      </c>
      <c r="AO6" s="23">
        <f t="shared" ref="AO6:AP6" si="16">T6+W6+Z6+AC6+AF6+AI6+AL6</f>
        <v>20</v>
      </c>
      <c r="AP6" s="23">
        <f t="shared" si="16"/>
        <v>21</v>
      </c>
      <c r="AQ6" s="23">
        <f t="shared" si="17"/>
        <v>41</v>
      </c>
      <c r="AR6" s="21" t="s">
        <v>56</v>
      </c>
      <c r="AS6" s="24" t="s">
        <v>57</v>
      </c>
      <c r="AT6" s="22" t="b">
        <f t="shared" ref="AT6:AU6" si="18">AO6=R6</f>
        <v>1</v>
      </c>
      <c r="AU6" s="22" t="b">
        <f t="shared" si="18"/>
        <v>1</v>
      </c>
    </row>
    <row r="7" ht="19.5" customHeight="1">
      <c r="A7" s="25"/>
      <c r="B7" s="20" t="s">
        <v>58</v>
      </c>
      <c r="C7" s="21">
        <v>14.0</v>
      </c>
      <c r="D7" s="21">
        <v>8.0</v>
      </c>
      <c r="E7" s="22">
        <f t="shared" si="4"/>
        <v>22</v>
      </c>
      <c r="F7" s="21">
        <v>1.0</v>
      </c>
      <c r="G7" s="21">
        <v>0.0</v>
      </c>
      <c r="H7" s="22">
        <f t="shared" si="5"/>
        <v>1</v>
      </c>
      <c r="I7" s="21">
        <v>3.0</v>
      </c>
      <c r="J7" s="21">
        <v>1.0</v>
      </c>
      <c r="K7" s="22">
        <f t="shared" si="6"/>
        <v>4</v>
      </c>
      <c r="L7" s="21">
        <v>1.0</v>
      </c>
      <c r="M7" s="21">
        <v>0.0</v>
      </c>
      <c r="N7" s="22">
        <f t="shared" si="7"/>
        <v>1</v>
      </c>
      <c r="O7" s="21">
        <v>3.0</v>
      </c>
      <c r="P7" s="21">
        <v>8.0</v>
      </c>
      <c r="Q7" s="22">
        <f t="shared" ref="Q7:Q14" si="22">O7+P7</f>
        <v>11</v>
      </c>
      <c r="R7" s="23">
        <f t="shared" ref="R7:S7" si="19">C7+F7+I7+L7+O7</f>
        <v>22</v>
      </c>
      <c r="S7" s="23">
        <f t="shared" si="19"/>
        <v>17</v>
      </c>
      <c r="T7" s="21">
        <v>5.0</v>
      </c>
      <c r="U7" s="21">
        <v>2.0</v>
      </c>
      <c r="V7" s="22">
        <f t="shared" si="9"/>
        <v>7</v>
      </c>
      <c r="W7" s="21">
        <v>8.0</v>
      </c>
      <c r="X7" s="21">
        <v>5.0</v>
      </c>
      <c r="Y7" s="22">
        <f t="shared" si="10"/>
        <v>13</v>
      </c>
      <c r="Z7" s="21">
        <v>2.0</v>
      </c>
      <c r="AA7" s="21">
        <v>1.0</v>
      </c>
      <c r="AB7" s="22">
        <f t="shared" si="11"/>
        <v>3</v>
      </c>
      <c r="AC7" s="21">
        <v>0.0</v>
      </c>
      <c r="AD7" s="21">
        <v>0.0</v>
      </c>
      <c r="AE7" s="22">
        <f t="shared" si="12"/>
        <v>0</v>
      </c>
      <c r="AF7" s="21">
        <v>7.0</v>
      </c>
      <c r="AG7" s="21">
        <v>9.0</v>
      </c>
      <c r="AH7" s="22">
        <f t="shared" si="13"/>
        <v>16</v>
      </c>
      <c r="AI7" s="21">
        <v>0.0</v>
      </c>
      <c r="AJ7" s="21">
        <v>0.0</v>
      </c>
      <c r="AK7" s="22">
        <f t="shared" si="14"/>
        <v>0</v>
      </c>
      <c r="AL7" s="21">
        <v>0.0</v>
      </c>
      <c r="AM7" s="21">
        <v>0.0</v>
      </c>
      <c r="AN7" s="22">
        <v>0.0</v>
      </c>
      <c r="AO7" s="23">
        <f t="shared" ref="AO7:AP7" si="20">T7+W7+Z7+AC7+AF7+AI7+AL7</f>
        <v>22</v>
      </c>
      <c r="AP7" s="23">
        <f t="shared" si="20"/>
        <v>17</v>
      </c>
      <c r="AQ7" s="23">
        <f t="shared" si="17"/>
        <v>39</v>
      </c>
      <c r="AR7" s="21" t="s">
        <v>59</v>
      </c>
      <c r="AS7" s="24" t="s">
        <v>60</v>
      </c>
      <c r="AT7" s="22" t="b">
        <f t="shared" ref="AT7:AU7" si="21">AO7=R7</f>
        <v>1</v>
      </c>
      <c r="AU7" s="22" t="b">
        <f t="shared" si="21"/>
        <v>1</v>
      </c>
    </row>
    <row r="8" ht="30.75" customHeight="1">
      <c r="A8" s="25"/>
      <c r="B8" s="20" t="s">
        <v>61</v>
      </c>
      <c r="C8" s="21">
        <v>14.0</v>
      </c>
      <c r="D8" s="21">
        <v>6.0</v>
      </c>
      <c r="E8" s="22">
        <f t="shared" si="4"/>
        <v>20</v>
      </c>
      <c r="F8" s="21">
        <v>0.0</v>
      </c>
      <c r="G8" s="21">
        <v>1.0</v>
      </c>
      <c r="H8" s="22">
        <f t="shared" si="5"/>
        <v>1</v>
      </c>
      <c r="I8" s="21">
        <v>3.0</v>
      </c>
      <c r="J8" s="21">
        <v>0.0</v>
      </c>
      <c r="K8" s="22">
        <f t="shared" si="6"/>
        <v>3</v>
      </c>
      <c r="L8" s="21">
        <v>2.0</v>
      </c>
      <c r="M8" s="21">
        <v>1.0</v>
      </c>
      <c r="N8" s="22">
        <f t="shared" si="7"/>
        <v>3</v>
      </c>
      <c r="O8" s="21">
        <v>4.0</v>
      </c>
      <c r="P8" s="21">
        <v>11.0</v>
      </c>
      <c r="Q8" s="22">
        <f t="shared" si="22"/>
        <v>15</v>
      </c>
      <c r="R8" s="23">
        <f t="shared" ref="R8:S8" si="23">C8+F8+I8+L8+O8</f>
        <v>23</v>
      </c>
      <c r="S8" s="23">
        <f t="shared" si="23"/>
        <v>19</v>
      </c>
      <c r="T8" s="21">
        <v>7.0</v>
      </c>
      <c r="U8" s="21">
        <v>5.0</v>
      </c>
      <c r="V8" s="22">
        <f t="shared" si="9"/>
        <v>12</v>
      </c>
      <c r="W8" s="21">
        <v>5.0</v>
      </c>
      <c r="X8" s="21">
        <v>6.0</v>
      </c>
      <c r="Y8" s="22">
        <f t="shared" si="10"/>
        <v>11</v>
      </c>
      <c r="Z8" s="21">
        <v>2.0</v>
      </c>
      <c r="AA8" s="21">
        <v>0.0</v>
      </c>
      <c r="AB8" s="22">
        <f t="shared" si="11"/>
        <v>2</v>
      </c>
      <c r="AC8" s="21">
        <v>0.0</v>
      </c>
      <c r="AD8" s="21">
        <v>0.0</v>
      </c>
      <c r="AE8" s="22">
        <f t="shared" si="12"/>
        <v>0</v>
      </c>
      <c r="AF8" s="21">
        <v>9.0</v>
      </c>
      <c r="AG8" s="21">
        <v>8.0</v>
      </c>
      <c r="AH8" s="22">
        <f t="shared" si="13"/>
        <v>17</v>
      </c>
      <c r="AI8" s="21">
        <v>0.0</v>
      </c>
      <c r="AJ8" s="21">
        <v>0.0</v>
      </c>
      <c r="AK8" s="22">
        <v>0.0</v>
      </c>
      <c r="AL8" s="21">
        <v>0.0</v>
      </c>
      <c r="AM8" s="21">
        <v>0.0</v>
      </c>
      <c r="AN8" s="22">
        <f>AL8+AM8</f>
        <v>0</v>
      </c>
      <c r="AO8" s="23">
        <f t="shared" ref="AO8:AP8" si="24">T8+W8+Z8+AC8+AF8+AI8+AL8</f>
        <v>23</v>
      </c>
      <c r="AP8" s="23">
        <f t="shared" si="24"/>
        <v>19</v>
      </c>
      <c r="AQ8" s="23">
        <f t="shared" si="17"/>
        <v>42</v>
      </c>
      <c r="AR8" s="21" t="s">
        <v>62</v>
      </c>
      <c r="AS8" s="24" t="s">
        <v>60</v>
      </c>
      <c r="AT8" s="22" t="b">
        <f t="shared" ref="AT8:AU8" si="25">AO8=R8</f>
        <v>1</v>
      </c>
      <c r="AU8" s="22" t="b">
        <f t="shared" si="25"/>
        <v>1</v>
      </c>
    </row>
    <row r="9" ht="21.0" customHeight="1">
      <c r="A9" s="26"/>
      <c r="B9" s="27" t="s">
        <v>63</v>
      </c>
      <c r="C9" s="23">
        <f t="shared" ref="C9:D9" si="26">sum(C5:C8)</f>
        <v>55</v>
      </c>
      <c r="D9" s="23">
        <f t="shared" si="26"/>
        <v>35</v>
      </c>
      <c r="E9" s="22">
        <f t="shared" si="4"/>
        <v>90</v>
      </c>
      <c r="F9" s="23">
        <f t="shared" ref="F9:G9" si="27">sum(F5:F8)</f>
        <v>3</v>
      </c>
      <c r="G9" s="23">
        <f t="shared" si="27"/>
        <v>1</v>
      </c>
      <c r="H9" s="22">
        <f t="shared" si="5"/>
        <v>4</v>
      </c>
      <c r="I9" s="23">
        <f t="shared" ref="I9:J9" si="28">sum(I5:I8)</f>
        <v>10</v>
      </c>
      <c r="J9" s="23">
        <f t="shared" si="28"/>
        <v>3</v>
      </c>
      <c r="K9" s="22">
        <f t="shared" si="6"/>
        <v>13</v>
      </c>
      <c r="L9" s="23">
        <f t="shared" ref="L9:M9" si="29">sum(L5:L8)</f>
        <v>3</v>
      </c>
      <c r="M9" s="23">
        <f t="shared" si="29"/>
        <v>1</v>
      </c>
      <c r="N9" s="22">
        <f t="shared" si="7"/>
        <v>4</v>
      </c>
      <c r="O9" s="23">
        <f t="shared" ref="O9:P9" si="30">sum(O5:O8)</f>
        <v>19</v>
      </c>
      <c r="P9" s="23">
        <f t="shared" si="30"/>
        <v>34</v>
      </c>
      <c r="Q9" s="22">
        <f t="shared" si="22"/>
        <v>53</v>
      </c>
      <c r="R9" s="23">
        <f t="shared" ref="R9:AN9" si="31">sum(R5:R8)</f>
        <v>90</v>
      </c>
      <c r="S9" s="23">
        <f t="shared" si="31"/>
        <v>74</v>
      </c>
      <c r="T9" s="23">
        <f t="shared" si="31"/>
        <v>23</v>
      </c>
      <c r="U9" s="23">
        <f t="shared" si="31"/>
        <v>14</v>
      </c>
      <c r="V9" s="23">
        <f t="shared" si="31"/>
        <v>37</v>
      </c>
      <c r="W9" s="23">
        <f t="shared" si="31"/>
        <v>28</v>
      </c>
      <c r="X9" s="23">
        <f t="shared" si="31"/>
        <v>21</v>
      </c>
      <c r="Y9" s="23">
        <f t="shared" si="31"/>
        <v>49</v>
      </c>
      <c r="Z9" s="23">
        <f t="shared" si="31"/>
        <v>9</v>
      </c>
      <c r="AA9" s="23">
        <f t="shared" si="31"/>
        <v>2</v>
      </c>
      <c r="AB9" s="23">
        <f t="shared" si="31"/>
        <v>11</v>
      </c>
      <c r="AC9" s="23">
        <f t="shared" si="31"/>
        <v>1</v>
      </c>
      <c r="AD9" s="23">
        <f t="shared" si="31"/>
        <v>0</v>
      </c>
      <c r="AE9" s="23">
        <f t="shared" si="31"/>
        <v>1</v>
      </c>
      <c r="AF9" s="23">
        <f t="shared" si="31"/>
        <v>27</v>
      </c>
      <c r="AG9" s="23">
        <f t="shared" si="31"/>
        <v>37</v>
      </c>
      <c r="AH9" s="23">
        <f t="shared" si="31"/>
        <v>64</v>
      </c>
      <c r="AI9" s="23">
        <f t="shared" si="31"/>
        <v>1</v>
      </c>
      <c r="AJ9" s="23">
        <f t="shared" si="31"/>
        <v>0</v>
      </c>
      <c r="AK9" s="23">
        <f t="shared" si="31"/>
        <v>1</v>
      </c>
      <c r="AL9" s="23">
        <f t="shared" si="31"/>
        <v>1</v>
      </c>
      <c r="AM9" s="23">
        <f t="shared" si="31"/>
        <v>0</v>
      </c>
      <c r="AN9" s="23">
        <f t="shared" si="31"/>
        <v>1</v>
      </c>
      <c r="AO9" s="23">
        <f t="shared" ref="AO9:AP9" si="32">T9+W9+Z9+AC9+AF9+AI9+AL9</f>
        <v>90</v>
      </c>
      <c r="AP9" s="23">
        <f t="shared" si="32"/>
        <v>74</v>
      </c>
      <c r="AQ9" s="23">
        <f>sum(AQ5:AQ8)</f>
        <v>164</v>
      </c>
      <c r="AR9" s="23"/>
      <c r="AS9" s="28"/>
      <c r="AT9" s="22" t="b">
        <f t="shared" ref="AT9:AU9" si="33">AO9=R9</f>
        <v>1</v>
      </c>
      <c r="AU9" s="22" t="b">
        <f t="shared" si="33"/>
        <v>1</v>
      </c>
    </row>
    <row r="10" ht="15.0" customHeight="1">
      <c r="A10" s="19" t="s">
        <v>64</v>
      </c>
      <c r="B10" s="20" t="s">
        <v>52</v>
      </c>
      <c r="C10" s="29">
        <v>20.0</v>
      </c>
      <c r="D10" s="29">
        <v>18.0</v>
      </c>
      <c r="E10" s="22">
        <f t="shared" si="4"/>
        <v>38</v>
      </c>
      <c r="F10" s="29">
        <v>0.0</v>
      </c>
      <c r="G10" s="29">
        <v>2.0</v>
      </c>
      <c r="H10" s="22">
        <f t="shared" si="5"/>
        <v>2</v>
      </c>
      <c r="I10" s="29">
        <v>0.0</v>
      </c>
      <c r="J10" s="29">
        <v>0.0</v>
      </c>
      <c r="K10" s="22">
        <f t="shared" si="6"/>
        <v>0</v>
      </c>
      <c r="L10" s="29">
        <v>0.0</v>
      </c>
      <c r="M10" s="29">
        <v>0.0</v>
      </c>
      <c r="N10" s="22">
        <f t="shared" si="7"/>
        <v>0</v>
      </c>
      <c r="O10" s="29">
        <v>4.0</v>
      </c>
      <c r="P10" s="29">
        <v>2.0</v>
      </c>
      <c r="Q10" s="22">
        <f t="shared" si="22"/>
        <v>6</v>
      </c>
      <c r="R10" s="23">
        <f t="shared" ref="R10:S10" si="34">C10+F10+I10+L10+O10</f>
        <v>24</v>
      </c>
      <c r="S10" s="23">
        <f t="shared" si="34"/>
        <v>22</v>
      </c>
      <c r="T10" s="29">
        <v>10.0</v>
      </c>
      <c r="U10" s="29">
        <v>8.0</v>
      </c>
      <c r="V10" s="22">
        <f t="shared" ref="V10:V13" si="38">T10+U10</f>
        <v>18</v>
      </c>
      <c r="W10" s="29">
        <v>8.0</v>
      </c>
      <c r="X10" s="29">
        <v>4.0</v>
      </c>
      <c r="Y10" s="22">
        <f t="shared" ref="Y10:Y13" si="39">W10+X10</f>
        <v>12</v>
      </c>
      <c r="Z10" s="29">
        <v>0.0</v>
      </c>
      <c r="AA10" s="29">
        <v>3.0</v>
      </c>
      <c r="AB10" s="22">
        <f t="shared" ref="AB10:AB13" si="40">Z10+AA10</f>
        <v>3</v>
      </c>
      <c r="AC10" s="29">
        <v>0.0</v>
      </c>
      <c r="AD10" s="29">
        <v>1.0</v>
      </c>
      <c r="AE10" s="22">
        <f t="shared" ref="AE10:AE13" si="41">AC10+AD10</f>
        <v>1</v>
      </c>
      <c r="AF10" s="29">
        <v>6.0</v>
      </c>
      <c r="AG10" s="29">
        <v>4.0</v>
      </c>
      <c r="AH10" s="22">
        <f t="shared" ref="AH10:AH13" si="42">AF10+AG10</f>
        <v>10</v>
      </c>
      <c r="AI10" s="29">
        <v>0.0</v>
      </c>
      <c r="AJ10" s="29">
        <v>1.0</v>
      </c>
      <c r="AK10" s="22">
        <f t="shared" ref="AK10:AK13" si="43">AI10+AJ10</f>
        <v>1</v>
      </c>
      <c r="AL10" s="29">
        <v>0.0</v>
      </c>
      <c r="AM10" s="29">
        <v>1.0</v>
      </c>
      <c r="AN10" s="22">
        <f t="shared" ref="AN10:AN11" si="44">AL10+AM10</f>
        <v>1</v>
      </c>
      <c r="AO10" s="23">
        <f t="shared" ref="AO10:AP10" si="35">T10+W10+Z10+AC10+AF10+AI10+AL10</f>
        <v>24</v>
      </c>
      <c r="AP10" s="23">
        <f t="shared" si="35"/>
        <v>22</v>
      </c>
      <c r="AQ10" s="23">
        <f t="shared" ref="AQ10:AQ13" si="46">AO10+AP10</f>
        <v>46</v>
      </c>
      <c r="AR10" s="21" t="s">
        <v>65</v>
      </c>
      <c r="AS10" s="24" t="s">
        <v>60</v>
      </c>
      <c r="AT10" s="22" t="b">
        <f t="shared" ref="AT10:AU10" si="36">AO10=R10</f>
        <v>1</v>
      </c>
      <c r="AU10" s="22" t="b">
        <f t="shared" si="36"/>
        <v>1</v>
      </c>
    </row>
    <row r="11">
      <c r="A11" s="25"/>
      <c r="B11" s="20" t="s">
        <v>55</v>
      </c>
      <c r="C11" s="29">
        <v>19.0</v>
      </c>
      <c r="D11" s="29">
        <v>17.0</v>
      </c>
      <c r="E11" s="22">
        <f t="shared" si="4"/>
        <v>36</v>
      </c>
      <c r="F11" s="29">
        <v>0.0</v>
      </c>
      <c r="G11" s="29">
        <v>1.0</v>
      </c>
      <c r="H11" s="22">
        <f t="shared" si="5"/>
        <v>1</v>
      </c>
      <c r="I11" s="29">
        <v>0.0</v>
      </c>
      <c r="J11" s="29">
        <v>0.0</v>
      </c>
      <c r="K11" s="22">
        <f t="shared" si="6"/>
        <v>0</v>
      </c>
      <c r="L11" s="29">
        <v>0.0</v>
      </c>
      <c r="M11" s="29">
        <v>0.0</v>
      </c>
      <c r="N11" s="22">
        <f t="shared" si="7"/>
        <v>0</v>
      </c>
      <c r="O11" s="29">
        <v>5.0</v>
      </c>
      <c r="P11" s="29">
        <v>5.0</v>
      </c>
      <c r="Q11" s="22">
        <f t="shared" si="22"/>
        <v>10</v>
      </c>
      <c r="R11" s="23">
        <f t="shared" ref="R11:S11" si="37">C11+F11+I11+L11+O11</f>
        <v>24</v>
      </c>
      <c r="S11" s="23">
        <f t="shared" si="37"/>
        <v>23</v>
      </c>
      <c r="T11" s="29">
        <v>12.0</v>
      </c>
      <c r="U11" s="29">
        <v>10.0</v>
      </c>
      <c r="V11" s="22">
        <f t="shared" si="38"/>
        <v>22</v>
      </c>
      <c r="W11" s="29">
        <v>4.0</v>
      </c>
      <c r="X11" s="29">
        <v>5.0</v>
      </c>
      <c r="Y11" s="22">
        <f t="shared" si="39"/>
        <v>9</v>
      </c>
      <c r="Z11" s="29">
        <v>2.0</v>
      </c>
      <c r="AA11" s="29">
        <v>1.0</v>
      </c>
      <c r="AB11" s="22">
        <f t="shared" si="40"/>
        <v>3</v>
      </c>
      <c r="AC11" s="29">
        <v>0.0</v>
      </c>
      <c r="AD11" s="29">
        <v>0.0</v>
      </c>
      <c r="AE11" s="22">
        <f t="shared" si="41"/>
        <v>0</v>
      </c>
      <c r="AF11" s="29">
        <v>6.0</v>
      </c>
      <c r="AG11" s="29">
        <v>6.0</v>
      </c>
      <c r="AH11" s="22">
        <f t="shared" si="42"/>
        <v>12</v>
      </c>
      <c r="AI11" s="29">
        <v>0.0</v>
      </c>
      <c r="AJ11" s="29">
        <v>0.0</v>
      </c>
      <c r="AK11" s="22">
        <f t="shared" si="43"/>
        <v>0</v>
      </c>
      <c r="AL11" s="29">
        <v>0.0</v>
      </c>
      <c r="AM11" s="29">
        <v>0.0</v>
      </c>
      <c r="AN11" s="22">
        <f t="shared" si="44"/>
        <v>0</v>
      </c>
      <c r="AO11" s="23">
        <f t="shared" ref="AO11:AP11" si="45">T11+W11+Z11+AC11+AF11+AI11+AL11</f>
        <v>24</v>
      </c>
      <c r="AP11" s="23">
        <f t="shared" si="45"/>
        <v>22</v>
      </c>
      <c r="AQ11" s="23">
        <f t="shared" si="46"/>
        <v>46</v>
      </c>
      <c r="AR11" s="21" t="s">
        <v>66</v>
      </c>
      <c r="AS11" s="24" t="s">
        <v>54</v>
      </c>
      <c r="AT11" s="22" t="b">
        <f t="shared" ref="AT11:AU11" si="47">AO11=R11</f>
        <v>1</v>
      </c>
      <c r="AU11" s="22" t="b">
        <f t="shared" si="47"/>
        <v>0</v>
      </c>
    </row>
    <row r="12">
      <c r="A12" s="25"/>
      <c r="B12" s="20" t="s">
        <v>58</v>
      </c>
      <c r="C12" s="29">
        <v>17.0</v>
      </c>
      <c r="D12" s="29">
        <v>16.0</v>
      </c>
      <c r="E12" s="22">
        <f t="shared" si="4"/>
        <v>33</v>
      </c>
      <c r="F12" s="29">
        <v>0.0</v>
      </c>
      <c r="G12" s="29">
        <v>0.0</v>
      </c>
      <c r="H12" s="22">
        <f t="shared" si="5"/>
        <v>0</v>
      </c>
      <c r="I12" s="29">
        <v>0.0</v>
      </c>
      <c r="J12" s="29">
        <v>0.0</v>
      </c>
      <c r="K12" s="22">
        <f t="shared" si="6"/>
        <v>0</v>
      </c>
      <c r="L12" s="29">
        <v>1.0</v>
      </c>
      <c r="M12" s="29">
        <v>0.0</v>
      </c>
      <c r="N12" s="22">
        <f t="shared" si="7"/>
        <v>1</v>
      </c>
      <c r="O12" s="29">
        <v>4.0</v>
      </c>
      <c r="P12" s="29">
        <v>7.0</v>
      </c>
      <c r="Q12" s="22">
        <f t="shared" si="22"/>
        <v>11</v>
      </c>
      <c r="R12" s="23">
        <f t="shared" ref="R12:S12" si="48">C12+F12+I12+L12+O12</f>
        <v>22</v>
      </c>
      <c r="S12" s="23">
        <f t="shared" si="48"/>
        <v>23</v>
      </c>
      <c r="T12" s="29">
        <v>11.0</v>
      </c>
      <c r="U12" s="29">
        <v>8.0</v>
      </c>
      <c r="V12" s="22">
        <f t="shared" si="38"/>
        <v>19</v>
      </c>
      <c r="W12" s="29">
        <v>7.0</v>
      </c>
      <c r="X12" s="29">
        <v>5.0</v>
      </c>
      <c r="Y12" s="22">
        <f t="shared" si="39"/>
        <v>12</v>
      </c>
      <c r="Z12" s="29">
        <v>1.0</v>
      </c>
      <c r="AA12" s="29">
        <v>1.0</v>
      </c>
      <c r="AB12" s="22">
        <f t="shared" si="40"/>
        <v>2</v>
      </c>
      <c r="AC12" s="29">
        <v>0.0</v>
      </c>
      <c r="AD12" s="29">
        <v>0.0</v>
      </c>
      <c r="AE12" s="22">
        <f t="shared" si="41"/>
        <v>0</v>
      </c>
      <c r="AF12" s="29">
        <v>3.0</v>
      </c>
      <c r="AG12" s="29">
        <v>9.0</v>
      </c>
      <c r="AH12" s="22">
        <f t="shared" si="42"/>
        <v>12</v>
      </c>
      <c r="AI12" s="29">
        <v>0.0</v>
      </c>
      <c r="AJ12" s="29">
        <v>0.0</v>
      </c>
      <c r="AK12" s="22">
        <f t="shared" si="43"/>
        <v>0</v>
      </c>
      <c r="AL12" s="29">
        <v>0.0</v>
      </c>
      <c r="AM12" s="29">
        <v>0.0</v>
      </c>
      <c r="AN12" s="22">
        <v>1.0</v>
      </c>
      <c r="AO12" s="23">
        <f t="shared" ref="AO12:AP12" si="49">T12+W12+Z12+AC12+AF12+AI12+AL12</f>
        <v>22</v>
      </c>
      <c r="AP12" s="23">
        <f t="shared" si="49"/>
        <v>23</v>
      </c>
      <c r="AQ12" s="23">
        <f t="shared" si="46"/>
        <v>45</v>
      </c>
      <c r="AR12" s="21" t="s">
        <v>67</v>
      </c>
      <c r="AS12" s="24" t="s">
        <v>60</v>
      </c>
      <c r="AT12" s="22" t="b">
        <f t="shared" ref="AT12:AU12" si="50">AO12=R12</f>
        <v>1</v>
      </c>
      <c r="AU12" s="22" t="b">
        <f t="shared" si="50"/>
        <v>1</v>
      </c>
    </row>
    <row r="13">
      <c r="A13" s="25"/>
      <c r="B13" s="20" t="s">
        <v>61</v>
      </c>
      <c r="C13" s="29">
        <v>18.0</v>
      </c>
      <c r="D13" s="29">
        <v>15.0</v>
      </c>
      <c r="E13" s="22">
        <f t="shared" si="4"/>
        <v>33</v>
      </c>
      <c r="F13" s="29">
        <v>0.0</v>
      </c>
      <c r="G13" s="29">
        <v>0.0</v>
      </c>
      <c r="H13" s="22">
        <f t="shared" si="5"/>
        <v>0</v>
      </c>
      <c r="I13" s="29">
        <v>0.0</v>
      </c>
      <c r="J13" s="29">
        <v>0.0</v>
      </c>
      <c r="K13" s="22">
        <f t="shared" si="6"/>
        <v>0</v>
      </c>
      <c r="L13" s="29">
        <v>0.0</v>
      </c>
      <c r="M13" s="29">
        <v>0.0</v>
      </c>
      <c r="N13" s="22">
        <f t="shared" si="7"/>
        <v>0</v>
      </c>
      <c r="O13" s="29">
        <v>6.0</v>
      </c>
      <c r="P13" s="29">
        <v>6.0</v>
      </c>
      <c r="Q13" s="22">
        <f t="shared" si="22"/>
        <v>12</v>
      </c>
      <c r="R13" s="23">
        <f t="shared" ref="R13:S13" si="51">C13+F13+I13+L13+O13</f>
        <v>24</v>
      </c>
      <c r="S13" s="23">
        <f t="shared" si="51"/>
        <v>21</v>
      </c>
      <c r="T13" s="29">
        <v>10.0</v>
      </c>
      <c r="U13" s="29">
        <v>8.0</v>
      </c>
      <c r="V13" s="22">
        <f t="shared" si="38"/>
        <v>18</v>
      </c>
      <c r="W13" s="29">
        <v>9.0</v>
      </c>
      <c r="X13" s="29">
        <v>3.0</v>
      </c>
      <c r="Y13" s="22">
        <f t="shared" si="39"/>
        <v>12</v>
      </c>
      <c r="Z13" s="29">
        <v>2.0</v>
      </c>
      <c r="AA13" s="29">
        <v>1.0</v>
      </c>
      <c r="AB13" s="22">
        <f t="shared" si="40"/>
        <v>3</v>
      </c>
      <c r="AC13" s="29">
        <v>0.0</v>
      </c>
      <c r="AD13" s="29">
        <v>1.0</v>
      </c>
      <c r="AE13" s="22">
        <f t="shared" si="41"/>
        <v>1</v>
      </c>
      <c r="AF13" s="29">
        <v>3.0</v>
      </c>
      <c r="AG13" s="29">
        <v>8.0</v>
      </c>
      <c r="AH13" s="22">
        <f t="shared" si="42"/>
        <v>11</v>
      </c>
      <c r="AI13" s="29">
        <v>0.0</v>
      </c>
      <c r="AJ13" s="29">
        <v>0.0</v>
      </c>
      <c r="AK13" s="22">
        <f t="shared" si="43"/>
        <v>0</v>
      </c>
      <c r="AL13" s="29"/>
      <c r="AM13" s="29">
        <v>0.0</v>
      </c>
      <c r="AN13" s="22">
        <f>AL13+AM13</f>
        <v>0</v>
      </c>
      <c r="AO13" s="23">
        <f t="shared" ref="AO13:AP13" si="52">T13+W13+Z13+AC13+AF13+AI13+AL13</f>
        <v>24</v>
      </c>
      <c r="AP13" s="23">
        <f t="shared" si="52"/>
        <v>21</v>
      </c>
      <c r="AQ13" s="23">
        <f t="shared" si="46"/>
        <v>45</v>
      </c>
      <c r="AR13" s="21" t="s">
        <v>68</v>
      </c>
      <c r="AS13" s="24" t="s">
        <v>60</v>
      </c>
      <c r="AT13" s="22" t="b">
        <f t="shared" ref="AT13:AU13" si="53">AO13=R13</f>
        <v>1</v>
      </c>
      <c r="AU13" s="22" t="b">
        <f t="shared" si="53"/>
        <v>1</v>
      </c>
    </row>
    <row r="14">
      <c r="A14" s="26"/>
      <c r="B14" s="27" t="s">
        <v>63</v>
      </c>
      <c r="C14" s="23">
        <f t="shared" ref="C14:D14" si="54">sum(C10:C13)</f>
        <v>74</v>
      </c>
      <c r="D14" s="23">
        <f t="shared" si="54"/>
        <v>66</v>
      </c>
      <c r="E14" s="22">
        <f t="shared" si="4"/>
        <v>140</v>
      </c>
      <c r="F14" s="23">
        <f t="shared" ref="F14:G14" si="55">sum(F10:F13)</f>
        <v>0</v>
      </c>
      <c r="G14" s="23">
        <f t="shared" si="55"/>
        <v>3</v>
      </c>
      <c r="H14" s="22">
        <f t="shared" si="5"/>
        <v>3</v>
      </c>
      <c r="I14" s="23">
        <f t="shared" ref="I14:J14" si="56">sum(I10:I13)</f>
        <v>0</v>
      </c>
      <c r="J14" s="23">
        <f t="shared" si="56"/>
        <v>0</v>
      </c>
      <c r="K14" s="22">
        <f t="shared" si="6"/>
        <v>0</v>
      </c>
      <c r="L14" s="23">
        <f t="shared" ref="L14:M14" si="57">sum(L10:L13)</f>
        <v>1</v>
      </c>
      <c r="M14" s="23">
        <f t="shared" si="57"/>
        <v>0</v>
      </c>
      <c r="N14" s="22">
        <f t="shared" si="7"/>
        <v>1</v>
      </c>
      <c r="O14" s="23">
        <f t="shared" ref="O14:P14" si="58">sum(O10:O13)</f>
        <v>19</v>
      </c>
      <c r="P14" s="23">
        <f t="shared" si="58"/>
        <v>20</v>
      </c>
      <c r="Q14" s="22">
        <f t="shared" si="22"/>
        <v>39</v>
      </c>
      <c r="R14" s="23">
        <f t="shared" ref="R14:AO14" si="59">sum(R10:R13)</f>
        <v>94</v>
      </c>
      <c r="S14" s="23">
        <f t="shared" si="59"/>
        <v>89</v>
      </c>
      <c r="T14" s="23">
        <f t="shared" si="59"/>
        <v>43</v>
      </c>
      <c r="U14" s="23">
        <f t="shared" si="59"/>
        <v>34</v>
      </c>
      <c r="V14" s="23">
        <f t="shared" si="59"/>
        <v>77</v>
      </c>
      <c r="W14" s="23">
        <f t="shared" si="59"/>
        <v>28</v>
      </c>
      <c r="X14" s="23">
        <f t="shared" si="59"/>
        <v>17</v>
      </c>
      <c r="Y14" s="23">
        <f t="shared" si="59"/>
        <v>45</v>
      </c>
      <c r="Z14" s="23">
        <f t="shared" si="59"/>
        <v>5</v>
      </c>
      <c r="AA14" s="23">
        <f t="shared" si="59"/>
        <v>6</v>
      </c>
      <c r="AB14" s="23">
        <f t="shared" si="59"/>
        <v>11</v>
      </c>
      <c r="AC14" s="23">
        <f t="shared" si="59"/>
        <v>0</v>
      </c>
      <c r="AD14" s="23">
        <f t="shared" si="59"/>
        <v>2</v>
      </c>
      <c r="AE14" s="23">
        <f t="shared" si="59"/>
        <v>2</v>
      </c>
      <c r="AF14" s="23">
        <f t="shared" si="59"/>
        <v>18</v>
      </c>
      <c r="AG14" s="23">
        <f t="shared" si="59"/>
        <v>27</v>
      </c>
      <c r="AH14" s="23">
        <f t="shared" si="59"/>
        <v>45</v>
      </c>
      <c r="AI14" s="23">
        <f t="shared" si="59"/>
        <v>0</v>
      </c>
      <c r="AJ14" s="23">
        <f t="shared" si="59"/>
        <v>1</v>
      </c>
      <c r="AK14" s="23">
        <f t="shared" si="59"/>
        <v>1</v>
      </c>
      <c r="AL14" s="23">
        <f t="shared" si="59"/>
        <v>0</v>
      </c>
      <c r="AM14" s="23">
        <f t="shared" si="59"/>
        <v>1</v>
      </c>
      <c r="AN14" s="23">
        <f t="shared" si="59"/>
        <v>2</v>
      </c>
      <c r="AO14" s="23">
        <f t="shared" si="59"/>
        <v>94</v>
      </c>
      <c r="AP14" s="23">
        <f>U14+X14+AA14+AD14+AG14+AJ14+AM14</f>
        <v>88</v>
      </c>
      <c r="AQ14" s="23">
        <f>sum(AQ10:AQ13)</f>
        <v>182</v>
      </c>
      <c r="AR14" s="23"/>
      <c r="AS14" s="28"/>
      <c r="AT14" s="22" t="b">
        <f t="shared" ref="AT14:AU14" si="60">AO14=R14</f>
        <v>1</v>
      </c>
      <c r="AU14" s="22" t="b">
        <f t="shared" si="60"/>
        <v>0</v>
      </c>
    </row>
    <row r="15">
      <c r="A15" s="19" t="s">
        <v>69</v>
      </c>
      <c r="B15" s="20" t="s">
        <v>52</v>
      </c>
      <c r="C15" s="29">
        <v>16.0</v>
      </c>
      <c r="D15" s="29">
        <v>23.0</v>
      </c>
      <c r="E15" s="22">
        <v>39.0</v>
      </c>
      <c r="F15" s="29"/>
      <c r="G15" s="29">
        <v>1.0</v>
      </c>
      <c r="H15" s="22">
        <f t="shared" si="5"/>
        <v>1</v>
      </c>
      <c r="I15" s="29">
        <v>1.0</v>
      </c>
      <c r="J15" s="29">
        <v>0.0</v>
      </c>
      <c r="K15" s="22">
        <f t="shared" si="6"/>
        <v>1</v>
      </c>
      <c r="L15" s="29">
        <v>0.0</v>
      </c>
      <c r="M15" s="29">
        <v>0.0</v>
      </c>
      <c r="N15" s="22">
        <f t="shared" si="7"/>
        <v>0</v>
      </c>
      <c r="O15" s="29">
        <v>4.0</v>
      </c>
      <c r="P15" s="29">
        <v>9.0</v>
      </c>
      <c r="Q15" s="22">
        <v>13.0</v>
      </c>
      <c r="R15" s="23">
        <v>21.0</v>
      </c>
      <c r="S15" s="23">
        <f>D15+G15+J15+M15+P15</f>
        <v>33</v>
      </c>
      <c r="T15" s="30">
        <v>3.0</v>
      </c>
      <c r="U15" s="29">
        <v>10.0</v>
      </c>
      <c r="V15" s="22">
        <f>T15+U15</f>
        <v>13</v>
      </c>
      <c r="W15" s="29">
        <v>4.0</v>
      </c>
      <c r="X15" s="29">
        <v>9.0</v>
      </c>
      <c r="Y15" s="22">
        <f>W15+X15</f>
        <v>13</v>
      </c>
      <c r="Z15" s="29">
        <v>1.0</v>
      </c>
      <c r="AA15" s="29">
        <v>1.0</v>
      </c>
      <c r="AB15" s="22">
        <f t="shared" ref="AB15:AB18" si="64">Z15+AA15</f>
        <v>2</v>
      </c>
      <c r="AC15" s="29">
        <v>0.0</v>
      </c>
      <c r="AD15" s="29">
        <v>0.0</v>
      </c>
      <c r="AE15" s="22">
        <f t="shared" ref="AE15:AE18" si="65">AC15+AD15</f>
        <v>0</v>
      </c>
      <c r="AF15" s="29">
        <v>10.0</v>
      </c>
      <c r="AG15" s="29">
        <v>12.0</v>
      </c>
      <c r="AH15" s="22">
        <f>AF15+AG15</f>
        <v>22</v>
      </c>
      <c r="AI15" s="29">
        <v>1.0</v>
      </c>
      <c r="AJ15" s="29">
        <v>1.0</v>
      </c>
      <c r="AK15" s="22">
        <f>AI15+AJ15</f>
        <v>2</v>
      </c>
      <c r="AL15" s="29">
        <v>2.0</v>
      </c>
      <c r="AM15" s="29">
        <v>0.0</v>
      </c>
      <c r="AN15" s="22">
        <v>2.0</v>
      </c>
      <c r="AO15" s="23">
        <f t="shared" ref="AO15:AP15" si="61">T15+W15+Z15+AC15+AF15+AI15+AL15</f>
        <v>21</v>
      </c>
      <c r="AP15" s="23">
        <f t="shared" si="61"/>
        <v>33</v>
      </c>
      <c r="AQ15" s="23">
        <v>54.0</v>
      </c>
      <c r="AR15" s="21" t="s">
        <v>70</v>
      </c>
      <c r="AS15" s="31" t="s">
        <v>60</v>
      </c>
      <c r="AT15" s="22" t="b">
        <f t="shared" ref="AT15:AU15" si="62">AO15=R15</f>
        <v>1</v>
      </c>
      <c r="AU15" s="22" t="b">
        <f t="shared" si="62"/>
        <v>1</v>
      </c>
    </row>
    <row r="16">
      <c r="A16" s="25"/>
      <c r="B16" s="20" t="s">
        <v>55</v>
      </c>
      <c r="C16" s="29">
        <v>20.0</v>
      </c>
      <c r="D16" s="29">
        <v>14.0</v>
      </c>
      <c r="E16" s="22">
        <f t="shared" ref="E16:E27" si="66">C16+D16</f>
        <v>34</v>
      </c>
      <c r="F16" s="29">
        <v>0.0</v>
      </c>
      <c r="G16" s="29">
        <v>2.0</v>
      </c>
      <c r="H16" s="22">
        <f t="shared" si="5"/>
        <v>2</v>
      </c>
      <c r="I16" s="29">
        <v>0.0</v>
      </c>
      <c r="J16" s="29">
        <v>0.0</v>
      </c>
      <c r="K16" s="22">
        <f t="shared" si="6"/>
        <v>0</v>
      </c>
      <c r="L16" s="29">
        <v>0.0</v>
      </c>
      <c r="M16" s="29">
        <v>0.0</v>
      </c>
      <c r="N16" s="22">
        <f t="shared" si="7"/>
        <v>0</v>
      </c>
      <c r="O16" s="29">
        <v>8.0</v>
      </c>
      <c r="P16" s="29">
        <v>8.0</v>
      </c>
      <c r="Q16" s="22">
        <f t="shared" ref="Q16:Q37" si="67">O16+P16</f>
        <v>16</v>
      </c>
      <c r="R16" s="23">
        <f t="shared" ref="R16:S16" si="63">C16+F16+I16+L16+O16</f>
        <v>28</v>
      </c>
      <c r="S16" s="23">
        <f t="shared" si="63"/>
        <v>24</v>
      </c>
      <c r="T16" s="29">
        <v>11.0</v>
      </c>
      <c r="U16" s="29">
        <v>9.0</v>
      </c>
      <c r="V16" s="22">
        <v>19.0</v>
      </c>
      <c r="W16" s="29">
        <v>6.0</v>
      </c>
      <c r="X16" s="29">
        <v>10.0</v>
      </c>
      <c r="Y16" s="22">
        <v>16.0</v>
      </c>
      <c r="Z16" s="29">
        <v>3.0</v>
      </c>
      <c r="AA16" s="29">
        <v>0.0</v>
      </c>
      <c r="AB16" s="22">
        <f t="shared" si="64"/>
        <v>3</v>
      </c>
      <c r="AC16" s="29">
        <v>0.0</v>
      </c>
      <c r="AD16" s="29">
        <v>0.0</v>
      </c>
      <c r="AE16" s="22">
        <f t="shared" si="65"/>
        <v>0</v>
      </c>
      <c r="AF16" s="29">
        <v>8.0</v>
      </c>
      <c r="AG16" s="29">
        <v>5.0</v>
      </c>
      <c r="AH16" s="22">
        <v>13.0</v>
      </c>
      <c r="AI16" s="29">
        <v>0.0</v>
      </c>
      <c r="AJ16" s="29">
        <v>0.0</v>
      </c>
      <c r="AK16" s="22">
        <v>0.0</v>
      </c>
      <c r="AL16" s="29">
        <v>0.0</v>
      </c>
      <c r="AM16" s="29">
        <v>0.0</v>
      </c>
      <c r="AN16" s="22">
        <v>0.0</v>
      </c>
      <c r="AO16" s="23">
        <v>28.0</v>
      </c>
      <c r="AP16" s="23">
        <f t="shared" ref="AP16:AP17" si="69">U16+X16+AA16+AD16+AG16+AJ16+AM16</f>
        <v>24</v>
      </c>
      <c r="AQ16" s="23">
        <v>52.0</v>
      </c>
      <c r="AR16" s="21" t="s">
        <v>71</v>
      </c>
      <c r="AS16" s="24" t="s">
        <v>57</v>
      </c>
      <c r="AT16" s="22" t="b">
        <v>1</v>
      </c>
      <c r="AU16" s="22" t="b">
        <f>AP16=S16</f>
        <v>1</v>
      </c>
    </row>
    <row r="17">
      <c r="A17" s="25"/>
      <c r="B17" s="20" t="s">
        <v>58</v>
      </c>
      <c r="C17" s="29">
        <v>23.0</v>
      </c>
      <c r="D17" s="29">
        <v>18.0</v>
      </c>
      <c r="E17" s="22">
        <f t="shared" si="66"/>
        <v>41</v>
      </c>
      <c r="F17" s="29">
        <v>0.0</v>
      </c>
      <c r="G17" s="29">
        <v>0.0</v>
      </c>
      <c r="H17" s="22">
        <f t="shared" si="5"/>
        <v>0</v>
      </c>
      <c r="I17" s="29">
        <v>0.0</v>
      </c>
      <c r="J17" s="29">
        <v>1.0</v>
      </c>
      <c r="K17" s="22">
        <f t="shared" si="6"/>
        <v>1</v>
      </c>
      <c r="L17" s="29">
        <v>0.0</v>
      </c>
      <c r="M17" s="29">
        <v>0.0</v>
      </c>
      <c r="N17" s="22">
        <f t="shared" si="7"/>
        <v>0</v>
      </c>
      <c r="O17" s="29">
        <v>5.0</v>
      </c>
      <c r="P17" s="29">
        <v>6.0</v>
      </c>
      <c r="Q17" s="22">
        <f t="shared" si="67"/>
        <v>11</v>
      </c>
      <c r="R17" s="23">
        <f t="shared" ref="R17:S17" si="68">C17+F17+I17+L17+O17</f>
        <v>28</v>
      </c>
      <c r="S17" s="23">
        <f t="shared" si="68"/>
        <v>25</v>
      </c>
      <c r="T17" s="29">
        <v>14.0</v>
      </c>
      <c r="U17" s="29">
        <v>11.0</v>
      </c>
      <c r="V17" s="22">
        <v>25.0</v>
      </c>
      <c r="W17" s="29">
        <v>7.0</v>
      </c>
      <c r="X17" s="29">
        <v>10.0</v>
      </c>
      <c r="Y17" s="22">
        <v>17.0</v>
      </c>
      <c r="Z17" s="29">
        <v>1.0</v>
      </c>
      <c r="AA17" s="29">
        <v>1.0</v>
      </c>
      <c r="AB17" s="22">
        <f t="shared" si="64"/>
        <v>2</v>
      </c>
      <c r="AC17" s="29">
        <v>0.0</v>
      </c>
      <c r="AD17" s="29">
        <v>0.0</v>
      </c>
      <c r="AE17" s="22">
        <f t="shared" si="65"/>
        <v>0</v>
      </c>
      <c r="AF17" s="29">
        <v>6.0</v>
      </c>
      <c r="AG17" s="29">
        <v>3.0</v>
      </c>
      <c r="AH17" s="22">
        <v>9.0</v>
      </c>
      <c r="AI17" s="29">
        <v>1.0</v>
      </c>
      <c r="AJ17" s="29">
        <v>0.0</v>
      </c>
      <c r="AK17" s="22">
        <f t="shared" ref="AK17:AK18" si="71">AI17+AJ17</f>
        <v>1</v>
      </c>
      <c r="AL17" s="29">
        <v>2.0</v>
      </c>
      <c r="AM17" s="29">
        <v>0.0</v>
      </c>
      <c r="AN17" s="22">
        <f t="shared" ref="AN17:AN18" si="72">AL17+AM17</f>
        <v>2</v>
      </c>
      <c r="AO17" s="23">
        <v>28.0</v>
      </c>
      <c r="AP17" s="23">
        <f t="shared" si="69"/>
        <v>25</v>
      </c>
      <c r="AQ17" s="23">
        <f t="shared" ref="AQ17:AQ18" si="73">AO17+AP17</f>
        <v>53</v>
      </c>
      <c r="AR17" s="21" t="s">
        <v>72</v>
      </c>
      <c r="AS17" s="24" t="s">
        <v>60</v>
      </c>
      <c r="AT17" s="22" t="b">
        <f t="shared" ref="AT17:AU17" si="70">AO17=R17</f>
        <v>1</v>
      </c>
      <c r="AU17" s="22" t="b">
        <f t="shared" si="70"/>
        <v>1</v>
      </c>
    </row>
    <row r="18">
      <c r="A18" s="26"/>
      <c r="B18" s="20" t="s">
        <v>61</v>
      </c>
      <c r="C18" s="29">
        <v>20.0</v>
      </c>
      <c r="D18" s="29">
        <v>18.0</v>
      </c>
      <c r="E18" s="22">
        <f t="shared" si="66"/>
        <v>38</v>
      </c>
      <c r="F18" s="29">
        <v>2.0</v>
      </c>
      <c r="G18" s="29">
        <v>0.0</v>
      </c>
      <c r="H18" s="22">
        <f t="shared" si="5"/>
        <v>2</v>
      </c>
      <c r="I18" s="29">
        <v>0.0</v>
      </c>
      <c r="J18" s="29">
        <v>0.0</v>
      </c>
      <c r="K18" s="22">
        <f t="shared" si="6"/>
        <v>0</v>
      </c>
      <c r="L18" s="29">
        <v>0.0</v>
      </c>
      <c r="M18" s="29">
        <v>1.0</v>
      </c>
      <c r="N18" s="22">
        <f t="shared" si="7"/>
        <v>1</v>
      </c>
      <c r="O18" s="29">
        <v>3.0</v>
      </c>
      <c r="P18" s="29">
        <v>8.0</v>
      </c>
      <c r="Q18" s="22">
        <f t="shared" si="67"/>
        <v>11</v>
      </c>
      <c r="R18" s="23">
        <f>C18+F18+I18+L18+O18</f>
        <v>25</v>
      </c>
      <c r="S18" s="23">
        <v>27.0</v>
      </c>
      <c r="T18" s="29">
        <v>10.0</v>
      </c>
      <c r="U18" s="29">
        <v>7.0</v>
      </c>
      <c r="V18" s="22">
        <f>T18+U18</f>
        <v>17</v>
      </c>
      <c r="W18" s="29">
        <v>4.0</v>
      </c>
      <c r="X18" s="29">
        <v>6.0</v>
      </c>
      <c r="Y18" s="22">
        <f>W18+X18</f>
        <v>10</v>
      </c>
      <c r="Z18" s="29">
        <v>0.0</v>
      </c>
      <c r="AA18" s="29">
        <v>1.0</v>
      </c>
      <c r="AB18" s="22">
        <f t="shared" si="64"/>
        <v>1</v>
      </c>
      <c r="AC18" s="29">
        <v>0.0</v>
      </c>
      <c r="AD18" s="29">
        <v>0.0</v>
      </c>
      <c r="AE18" s="22">
        <f t="shared" si="65"/>
        <v>0</v>
      </c>
      <c r="AF18" s="29">
        <v>11.0</v>
      </c>
      <c r="AG18" s="29">
        <v>13.0</v>
      </c>
      <c r="AH18" s="22">
        <f>AF18+AG18</f>
        <v>24</v>
      </c>
      <c r="AI18" s="29">
        <v>0.0</v>
      </c>
      <c r="AJ18" s="29">
        <v>0.0</v>
      </c>
      <c r="AK18" s="22">
        <f t="shared" si="71"/>
        <v>0</v>
      </c>
      <c r="AL18" s="29">
        <v>0.0</v>
      </c>
      <c r="AM18" s="29">
        <v>0.0</v>
      </c>
      <c r="AN18" s="22">
        <f t="shared" si="72"/>
        <v>0</v>
      </c>
      <c r="AO18" s="23">
        <f t="shared" ref="AO18:AO57" si="81">T18+W18+Z18+AC18+AF18+AI18+AL18</f>
        <v>25</v>
      </c>
      <c r="AP18" s="23">
        <v>27.0</v>
      </c>
      <c r="AQ18" s="23">
        <f t="shared" si="73"/>
        <v>52</v>
      </c>
      <c r="AR18" s="21" t="s">
        <v>73</v>
      </c>
      <c r="AS18" s="24" t="s">
        <v>60</v>
      </c>
      <c r="AT18" s="22" t="b">
        <f t="shared" ref="AT18:AU18" si="74">AO18=R18</f>
        <v>1</v>
      </c>
      <c r="AU18" s="22" t="b">
        <f t="shared" si="74"/>
        <v>1</v>
      </c>
    </row>
    <row r="19">
      <c r="A19" s="26"/>
      <c r="B19" s="27" t="s">
        <v>63</v>
      </c>
      <c r="C19" s="23">
        <f t="shared" ref="C19:D19" si="75">sum(C15:C18)</f>
        <v>79</v>
      </c>
      <c r="D19" s="23">
        <f t="shared" si="75"/>
        <v>73</v>
      </c>
      <c r="E19" s="22">
        <f t="shared" si="66"/>
        <v>152</v>
      </c>
      <c r="F19" s="23">
        <f t="shared" ref="F19:G19" si="76">sum(F15:F18)</f>
        <v>2</v>
      </c>
      <c r="G19" s="23">
        <f t="shared" si="76"/>
        <v>3</v>
      </c>
      <c r="H19" s="22">
        <f t="shared" si="5"/>
        <v>5</v>
      </c>
      <c r="I19" s="23">
        <f t="shared" ref="I19:J19" si="77">sum(I15:I18)</f>
        <v>1</v>
      </c>
      <c r="J19" s="23">
        <f t="shared" si="77"/>
        <v>1</v>
      </c>
      <c r="K19" s="22">
        <f t="shared" si="6"/>
        <v>2</v>
      </c>
      <c r="L19" s="23">
        <f t="shared" ref="L19:M19" si="78">sum(L15:L18)</f>
        <v>0</v>
      </c>
      <c r="M19" s="23">
        <f t="shared" si="78"/>
        <v>1</v>
      </c>
      <c r="N19" s="22">
        <f t="shared" si="7"/>
        <v>1</v>
      </c>
      <c r="O19" s="23">
        <f t="shared" ref="O19:P19" si="79">sum(O15:O18)</f>
        <v>20</v>
      </c>
      <c r="P19" s="23">
        <f t="shared" si="79"/>
        <v>31</v>
      </c>
      <c r="Q19" s="22">
        <f t="shared" si="67"/>
        <v>51</v>
      </c>
      <c r="R19" s="23">
        <f t="shared" ref="R19:AN19" si="80">sum(R15:R18)</f>
        <v>102</v>
      </c>
      <c r="S19" s="23">
        <f t="shared" si="80"/>
        <v>109</v>
      </c>
      <c r="T19" s="23">
        <f t="shared" si="80"/>
        <v>38</v>
      </c>
      <c r="U19" s="23">
        <f t="shared" si="80"/>
        <v>37</v>
      </c>
      <c r="V19" s="23">
        <f t="shared" si="80"/>
        <v>74</v>
      </c>
      <c r="W19" s="23">
        <f t="shared" si="80"/>
        <v>21</v>
      </c>
      <c r="X19" s="23">
        <f t="shared" si="80"/>
        <v>35</v>
      </c>
      <c r="Y19" s="23">
        <f t="shared" si="80"/>
        <v>56</v>
      </c>
      <c r="Z19" s="23">
        <f t="shared" si="80"/>
        <v>5</v>
      </c>
      <c r="AA19" s="23">
        <f t="shared" si="80"/>
        <v>3</v>
      </c>
      <c r="AB19" s="23">
        <f t="shared" si="80"/>
        <v>8</v>
      </c>
      <c r="AC19" s="23">
        <f t="shared" si="80"/>
        <v>0</v>
      </c>
      <c r="AD19" s="23">
        <f t="shared" si="80"/>
        <v>0</v>
      </c>
      <c r="AE19" s="23">
        <f t="shared" si="80"/>
        <v>0</v>
      </c>
      <c r="AF19" s="23">
        <f t="shared" si="80"/>
        <v>35</v>
      </c>
      <c r="AG19" s="23">
        <f t="shared" si="80"/>
        <v>33</v>
      </c>
      <c r="AH19" s="23">
        <f t="shared" si="80"/>
        <v>68</v>
      </c>
      <c r="AI19" s="23">
        <f t="shared" si="80"/>
        <v>2</v>
      </c>
      <c r="AJ19" s="23">
        <f t="shared" si="80"/>
        <v>1</v>
      </c>
      <c r="AK19" s="23">
        <f t="shared" si="80"/>
        <v>3</v>
      </c>
      <c r="AL19" s="23">
        <f t="shared" si="80"/>
        <v>4</v>
      </c>
      <c r="AM19" s="23">
        <f t="shared" si="80"/>
        <v>0</v>
      </c>
      <c r="AN19" s="23">
        <f t="shared" si="80"/>
        <v>4</v>
      </c>
      <c r="AO19" s="23">
        <f t="shared" si="81"/>
        <v>105</v>
      </c>
      <c r="AP19" s="23">
        <f t="shared" ref="AP19:AP37" si="84">U19+X19+AA19+AD19+AG19+AJ19+AM19</f>
        <v>109</v>
      </c>
      <c r="AQ19" s="23">
        <f>sum(AQ15:AQ18)</f>
        <v>211</v>
      </c>
      <c r="AR19" s="23"/>
      <c r="AS19" s="28"/>
      <c r="AT19" s="22" t="b">
        <f t="shared" ref="AT19:AU19" si="82">AO19=R19</f>
        <v>0</v>
      </c>
      <c r="AU19" s="22" t="b">
        <f t="shared" si="82"/>
        <v>1</v>
      </c>
    </row>
    <row r="20">
      <c r="A20" s="19" t="s">
        <v>74</v>
      </c>
      <c r="B20" s="20" t="s">
        <v>52</v>
      </c>
      <c r="C20" s="32">
        <v>18.0</v>
      </c>
      <c r="D20" s="29">
        <v>20.0</v>
      </c>
      <c r="E20" s="22">
        <f t="shared" si="66"/>
        <v>38</v>
      </c>
      <c r="F20" s="29">
        <v>1.0</v>
      </c>
      <c r="G20" s="29">
        <v>2.0</v>
      </c>
      <c r="H20" s="22">
        <f t="shared" si="5"/>
        <v>3</v>
      </c>
      <c r="I20" s="29">
        <v>0.0</v>
      </c>
      <c r="J20" s="29">
        <v>0.0</v>
      </c>
      <c r="K20" s="22">
        <f t="shared" si="6"/>
        <v>0</v>
      </c>
      <c r="L20" s="29">
        <v>0.0</v>
      </c>
      <c r="M20" s="29">
        <v>0.0</v>
      </c>
      <c r="N20" s="22">
        <f t="shared" si="7"/>
        <v>0</v>
      </c>
      <c r="O20" s="29">
        <v>6.0</v>
      </c>
      <c r="P20" s="29">
        <v>7.0</v>
      </c>
      <c r="Q20" s="22">
        <f t="shared" si="67"/>
        <v>13</v>
      </c>
      <c r="R20" s="23">
        <f t="shared" ref="R20:S20" si="83">C20+F20+I20+L20+O20</f>
        <v>25</v>
      </c>
      <c r="S20" s="23">
        <f t="shared" si="83"/>
        <v>29</v>
      </c>
      <c r="T20" s="29">
        <v>11.0</v>
      </c>
      <c r="U20" s="29">
        <v>16.0</v>
      </c>
      <c r="V20" s="22">
        <f t="shared" ref="V20:V23" si="87">T20+U20</f>
        <v>27</v>
      </c>
      <c r="W20" s="29">
        <v>8.0</v>
      </c>
      <c r="X20" s="29">
        <v>2.0</v>
      </c>
      <c r="Y20" s="22">
        <f t="shared" ref="Y20:Y23" si="88">W20+X20</f>
        <v>10</v>
      </c>
      <c r="Z20" s="29">
        <v>2.0</v>
      </c>
      <c r="AA20" s="29">
        <v>1.0</v>
      </c>
      <c r="AB20" s="22">
        <f t="shared" ref="AB20:AB23" si="89">Z20+AA20</f>
        <v>3</v>
      </c>
      <c r="AC20" s="29">
        <v>0.0</v>
      </c>
      <c r="AD20" s="29">
        <v>0.0</v>
      </c>
      <c r="AE20" s="22">
        <f t="shared" ref="AE20:AE23" si="90">AC20+AD20</f>
        <v>0</v>
      </c>
      <c r="AF20" s="29">
        <v>4.0</v>
      </c>
      <c r="AG20" s="29">
        <v>10.0</v>
      </c>
      <c r="AH20" s="22">
        <f t="shared" ref="AH20:AH22" si="91">AF20+AG20</f>
        <v>14</v>
      </c>
      <c r="AI20" s="29">
        <v>0.0</v>
      </c>
      <c r="AJ20" s="29">
        <v>0.0</v>
      </c>
      <c r="AK20" s="22">
        <f t="shared" ref="AK20:AK23" si="92">AI20+AJ20</f>
        <v>0</v>
      </c>
      <c r="AL20" s="29">
        <v>0.0</v>
      </c>
      <c r="AM20" s="29">
        <v>0.0</v>
      </c>
      <c r="AN20" s="22">
        <f t="shared" ref="AN20:AN23" si="93">AL20+AM20</f>
        <v>0</v>
      </c>
      <c r="AO20" s="23">
        <f t="shared" si="81"/>
        <v>25</v>
      </c>
      <c r="AP20" s="23">
        <f t="shared" si="84"/>
        <v>29</v>
      </c>
      <c r="AQ20" s="23">
        <f t="shared" ref="AQ20:AQ23" si="94">AO20+AP20</f>
        <v>54</v>
      </c>
      <c r="AR20" s="21" t="s">
        <v>75</v>
      </c>
      <c r="AS20" s="24" t="s">
        <v>54</v>
      </c>
      <c r="AT20" s="22" t="b">
        <f t="shared" ref="AT20:AU20" si="85">AO20=R20</f>
        <v>1</v>
      </c>
      <c r="AU20" s="22" t="b">
        <f t="shared" si="85"/>
        <v>1</v>
      </c>
    </row>
    <row r="21">
      <c r="A21" s="25"/>
      <c r="B21" s="20" t="s">
        <v>55</v>
      </c>
      <c r="C21" s="29">
        <v>22.0</v>
      </c>
      <c r="D21" s="29">
        <v>15.0</v>
      </c>
      <c r="E21" s="22">
        <f t="shared" si="66"/>
        <v>37</v>
      </c>
      <c r="F21" s="29">
        <v>0.0</v>
      </c>
      <c r="G21" s="29">
        <v>2.0</v>
      </c>
      <c r="H21" s="22">
        <f t="shared" si="5"/>
        <v>2</v>
      </c>
      <c r="I21" s="29">
        <v>0.0</v>
      </c>
      <c r="J21" s="29">
        <v>0.0</v>
      </c>
      <c r="K21" s="22">
        <f t="shared" si="6"/>
        <v>0</v>
      </c>
      <c r="L21" s="29">
        <v>0.0</v>
      </c>
      <c r="M21" s="29">
        <v>0.0</v>
      </c>
      <c r="N21" s="22">
        <f t="shared" si="7"/>
        <v>0</v>
      </c>
      <c r="O21" s="29">
        <v>7.0</v>
      </c>
      <c r="P21" s="29">
        <v>9.0</v>
      </c>
      <c r="Q21" s="22">
        <f t="shared" si="67"/>
        <v>16</v>
      </c>
      <c r="R21" s="23">
        <f t="shared" ref="R21:S21" si="86">C21+F21+I21+L21+O21</f>
        <v>29</v>
      </c>
      <c r="S21" s="23">
        <f t="shared" si="86"/>
        <v>26</v>
      </c>
      <c r="T21" s="29">
        <v>10.0</v>
      </c>
      <c r="U21" s="29">
        <v>6.0</v>
      </c>
      <c r="V21" s="22">
        <f t="shared" si="87"/>
        <v>16</v>
      </c>
      <c r="W21" s="29">
        <v>6.0</v>
      </c>
      <c r="X21" s="29">
        <v>8.0</v>
      </c>
      <c r="Y21" s="22">
        <f t="shared" si="88"/>
        <v>14</v>
      </c>
      <c r="Z21" s="29">
        <v>1.0</v>
      </c>
      <c r="AA21" s="29">
        <v>2.0</v>
      </c>
      <c r="AB21" s="22">
        <f t="shared" si="89"/>
        <v>3</v>
      </c>
      <c r="AC21" s="29">
        <v>0.0</v>
      </c>
      <c r="AD21" s="29">
        <v>0.0</v>
      </c>
      <c r="AE21" s="22">
        <f t="shared" si="90"/>
        <v>0</v>
      </c>
      <c r="AF21" s="29">
        <v>12.0</v>
      </c>
      <c r="AG21" s="29">
        <v>8.0</v>
      </c>
      <c r="AH21" s="22">
        <f t="shared" si="91"/>
        <v>20</v>
      </c>
      <c r="AI21" s="29">
        <v>0.0</v>
      </c>
      <c r="AJ21" s="29">
        <v>2.0</v>
      </c>
      <c r="AK21" s="22">
        <f t="shared" si="92"/>
        <v>2</v>
      </c>
      <c r="AL21" s="29">
        <v>0.0</v>
      </c>
      <c r="AM21" s="29">
        <v>0.0</v>
      </c>
      <c r="AN21" s="22">
        <f t="shared" si="93"/>
        <v>0</v>
      </c>
      <c r="AO21" s="23">
        <f t="shared" si="81"/>
        <v>29</v>
      </c>
      <c r="AP21" s="23">
        <f t="shared" si="84"/>
        <v>26</v>
      </c>
      <c r="AQ21" s="23">
        <f t="shared" si="94"/>
        <v>55</v>
      </c>
      <c r="AR21" s="21" t="s">
        <v>76</v>
      </c>
      <c r="AS21" s="33" t="s">
        <v>57</v>
      </c>
      <c r="AT21" s="22" t="b">
        <f t="shared" ref="AT21:AU21" si="95">AO21=R21</f>
        <v>1</v>
      </c>
      <c r="AU21" s="22" t="b">
        <f t="shared" si="95"/>
        <v>1</v>
      </c>
    </row>
    <row r="22">
      <c r="A22" s="34"/>
      <c r="B22" s="35" t="s">
        <v>58</v>
      </c>
      <c r="C22" s="29">
        <v>27.0</v>
      </c>
      <c r="D22" s="29">
        <v>16.0</v>
      </c>
      <c r="E22" s="22">
        <f t="shared" si="66"/>
        <v>43</v>
      </c>
      <c r="F22" s="29">
        <v>0.0</v>
      </c>
      <c r="G22" s="29">
        <v>0.0</v>
      </c>
      <c r="H22" s="22">
        <f t="shared" si="5"/>
        <v>0</v>
      </c>
      <c r="I22" s="29">
        <v>0.0</v>
      </c>
      <c r="J22" s="29">
        <v>1.0</v>
      </c>
      <c r="K22" s="22">
        <f t="shared" si="6"/>
        <v>1</v>
      </c>
      <c r="L22" s="29">
        <v>1.0</v>
      </c>
      <c r="M22" s="29">
        <v>0.0</v>
      </c>
      <c r="N22" s="22">
        <f t="shared" si="7"/>
        <v>1</v>
      </c>
      <c r="O22" s="29">
        <v>1.0</v>
      </c>
      <c r="P22" s="29">
        <v>8.0</v>
      </c>
      <c r="Q22" s="22">
        <f t="shared" si="67"/>
        <v>9</v>
      </c>
      <c r="R22" s="23">
        <f t="shared" ref="R22:S22" si="96">C22+F22+I22+L22+O22</f>
        <v>29</v>
      </c>
      <c r="S22" s="23">
        <f t="shared" si="96"/>
        <v>25</v>
      </c>
      <c r="T22" s="29">
        <v>10.0</v>
      </c>
      <c r="U22" s="29">
        <v>16.0</v>
      </c>
      <c r="V22" s="22">
        <f t="shared" si="87"/>
        <v>26</v>
      </c>
      <c r="W22" s="29">
        <v>7.0</v>
      </c>
      <c r="X22" s="29">
        <v>4.0</v>
      </c>
      <c r="Y22" s="22">
        <f t="shared" si="88"/>
        <v>11</v>
      </c>
      <c r="Z22" s="29">
        <v>3.0</v>
      </c>
      <c r="AA22" s="29">
        <v>1.0</v>
      </c>
      <c r="AB22" s="22">
        <f t="shared" si="89"/>
        <v>4</v>
      </c>
      <c r="AC22" s="29">
        <v>0.0</v>
      </c>
      <c r="AD22" s="29">
        <v>0.0</v>
      </c>
      <c r="AE22" s="22">
        <f t="shared" si="90"/>
        <v>0</v>
      </c>
      <c r="AF22" s="29">
        <v>9.0</v>
      </c>
      <c r="AG22" s="29">
        <v>4.0</v>
      </c>
      <c r="AH22" s="22">
        <f t="shared" si="91"/>
        <v>13</v>
      </c>
      <c r="AI22" s="29">
        <v>0.0</v>
      </c>
      <c r="AJ22" s="29">
        <v>0.0</v>
      </c>
      <c r="AK22" s="22">
        <f t="shared" si="92"/>
        <v>0</v>
      </c>
      <c r="AL22" s="29">
        <v>0.0</v>
      </c>
      <c r="AM22" s="29">
        <v>0.0</v>
      </c>
      <c r="AN22" s="22">
        <f t="shared" si="93"/>
        <v>0</v>
      </c>
      <c r="AO22" s="23">
        <f t="shared" si="81"/>
        <v>29</v>
      </c>
      <c r="AP22" s="23">
        <f t="shared" si="84"/>
        <v>25</v>
      </c>
      <c r="AQ22" s="23">
        <f t="shared" si="94"/>
        <v>54</v>
      </c>
      <c r="AR22" s="21" t="s">
        <v>77</v>
      </c>
      <c r="AS22" s="24" t="s">
        <v>57</v>
      </c>
      <c r="AT22" s="22" t="b">
        <f t="shared" ref="AT22:AU22" si="97">AO22=R22</f>
        <v>1</v>
      </c>
      <c r="AU22" s="22" t="b">
        <f t="shared" si="97"/>
        <v>1</v>
      </c>
    </row>
    <row r="23">
      <c r="A23" s="25"/>
      <c r="B23" s="20" t="s">
        <v>61</v>
      </c>
      <c r="C23" s="29">
        <v>22.0</v>
      </c>
      <c r="D23" s="29">
        <v>17.0</v>
      </c>
      <c r="E23" s="22">
        <f t="shared" si="66"/>
        <v>39</v>
      </c>
      <c r="F23" s="29">
        <v>1.0</v>
      </c>
      <c r="G23" s="29">
        <v>0.0</v>
      </c>
      <c r="H23" s="22">
        <f t="shared" si="5"/>
        <v>1</v>
      </c>
      <c r="I23" s="29">
        <v>1.0</v>
      </c>
      <c r="J23" s="29">
        <v>0.0</v>
      </c>
      <c r="K23" s="22">
        <f t="shared" si="6"/>
        <v>1</v>
      </c>
      <c r="L23" s="29">
        <v>1.0</v>
      </c>
      <c r="M23" s="29">
        <v>0.0</v>
      </c>
      <c r="N23" s="22">
        <f t="shared" si="7"/>
        <v>1</v>
      </c>
      <c r="O23" s="29">
        <v>3.0</v>
      </c>
      <c r="P23" s="29">
        <v>10.0</v>
      </c>
      <c r="Q23" s="22">
        <f t="shared" si="67"/>
        <v>13</v>
      </c>
      <c r="R23" s="23">
        <f t="shared" ref="R23:S23" si="98">C23+F23+I23+L23+O23</f>
        <v>28</v>
      </c>
      <c r="S23" s="23">
        <f t="shared" si="98"/>
        <v>27</v>
      </c>
      <c r="T23" s="29">
        <v>13.0</v>
      </c>
      <c r="U23" s="29">
        <v>9.0</v>
      </c>
      <c r="V23" s="22">
        <f t="shared" si="87"/>
        <v>22</v>
      </c>
      <c r="W23" s="29">
        <v>5.0</v>
      </c>
      <c r="X23" s="29">
        <v>7.0</v>
      </c>
      <c r="Y23" s="22">
        <f t="shared" si="88"/>
        <v>12</v>
      </c>
      <c r="Z23" s="29">
        <v>2.0</v>
      </c>
      <c r="AA23" s="29">
        <v>1.0</v>
      </c>
      <c r="AB23" s="22">
        <f t="shared" si="89"/>
        <v>3</v>
      </c>
      <c r="AC23" s="29">
        <v>0.0</v>
      </c>
      <c r="AD23" s="29">
        <v>0.0</v>
      </c>
      <c r="AE23" s="22">
        <f t="shared" si="90"/>
        <v>0</v>
      </c>
      <c r="AF23" s="29">
        <v>8.0</v>
      </c>
      <c r="AG23" s="29">
        <v>10.0</v>
      </c>
      <c r="AH23" s="22">
        <v>19.0</v>
      </c>
      <c r="AI23" s="29">
        <v>0.0</v>
      </c>
      <c r="AJ23" s="29">
        <v>0.0</v>
      </c>
      <c r="AK23" s="22">
        <f t="shared" si="92"/>
        <v>0</v>
      </c>
      <c r="AL23" s="29">
        <v>0.0</v>
      </c>
      <c r="AM23" s="29">
        <v>0.0</v>
      </c>
      <c r="AN23" s="22">
        <f t="shared" si="93"/>
        <v>0</v>
      </c>
      <c r="AO23" s="23">
        <f t="shared" si="81"/>
        <v>28</v>
      </c>
      <c r="AP23" s="23">
        <f t="shared" si="84"/>
        <v>27</v>
      </c>
      <c r="AQ23" s="23">
        <f t="shared" si="94"/>
        <v>55</v>
      </c>
      <c r="AR23" s="21" t="s">
        <v>78</v>
      </c>
      <c r="AS23" s="24" t="s">
        <v>54</v>
      </c>
      <c r="AT23" s="22" t="b">
        <f t="shared" ref="AT23:AU23" si="99">AO23=R23</f>
        <v>1</v>
      </c>
      <c r="AU23" s="22" t="b">
        <f t="shared" si="99"/>
        <v>1</v>
      </c>
    </row>
    <row r="24">
      <c r="A24" s="26"/>
      <c r="B24" s="27" t="s">
        <v>63</v>
      </c>
      <c r="C24" s="23">
        <f t="shared" ref="C24:D24" si="100">sum(C20:C23)</f>
        <v>89</v>
      </c>
      <c r="D24" s="23">
        <f t="shared" si="100"/>
        <v>68</v>
      </c>
      <c r="E24" s="22">
        <f t="shared" si="66"/>
        <v>157</v>
      </c>
      <c r="F24" s="23">
        <f t="shared" ref="F24:G24" si="101">sum(F20:F23)</f>
        <v>2</v>
      </c>
      <c r="G24" s="23">
        <f t="shared" si="101"/>
        <v>4</v>
      </c>
      <c r="H24" s="22">
        <f t="shared" si="5"/>
        <v>6</v>
      </c>
      <c r="I24" s="23">
        <f t="shared" ref="I24:J24" si="102">sum(I20:I23)</f>
        <v>1</v>
      </c>
      <c r="J24" s="23">
        <f t="shared" si="102"/>
        <v>1</v>
      </c>
      <c r="K24" s="22">
        <f t="shared" si="6"/>
        <v>2</v>
      </c>
      <c r="L24" s="23">
        <f t="shared" ref="L24:M24" si="103">sum(L20:L23)</f>
        <v>2</v>
      </c>
      <c r="M24" s="23">
        <f t="shared" si="103"/>
        <v>0</v>
      </c>
      <c r="N24" s="22">
        <f t="shared" si="7"/>
        <v>2</v>
      </c>
      <c r="O24" s="23">
        <f t="shared" ref="O24:P24" si="104">sum(O20:O23)</f>
        <v>17</v>
      </c>
      <c r="P24" s="23">
        <f t="shared" si="104"/>
        <v>34</v>
      </c>
      <c r="Q24" s="22">
        <f t="shared" si="67"/>
        <v>51</v>
      </c>
      <c r="R24" s="23">
        <f t="shared" ref="R24:AN24" si="105">sum(R20:R23)</f>
        <v>111</v>
      </c>
      <c r="S24" s="23">
        <f t="shared" si="105"/>
        <v>107</v>
      </c>
      <c r="T24" s="23">
        <f t="shared" si="105"/>
        <v>44</v>
      </c>
      <c r="U24" s="23">
        <f t="shared" si="105"/>
        <v>47</v>
      </c>
      <c r="V24" s="23">
        <f t="shared" si="105"/>
        <v>91</v>
      </c>
      <c r="W24" s="23">
        <f t="shared" si="105"/>
        <v>26</v>
      </c>
      <c r="X24" s="23">
        <f t="shared" si="105"/>
        <v>21</v>
      </c>
      <c r="Y24" s="23">
        <f t="shared" si="105"/>
        <v>47</v>
      </c>
      <c r="Z24" s="23">
        <f t="shared" si="105"/>
        <v>8</v>
      </c>
      <c r="AA24" s="23">
        <f t="shared" si="105"/>
        <v>5</v>
      </c>
      <c r="AB24" s="23">
        <f t="shared" si="105"/>
        <v>13</v>
      </c>
      <c r="AC24" s="23">
        <f t="shared" si="105"/>
        <v>0</v>
      </c>
      <c r="AD24" s="23">
        <f t="shared" si="105"/>
        <v>0</v>
      </c>
      <c r="AE24" s="23">
        <f t="shared" si="105"/>
        <v>0</v>
      </c>
      <c r="AF24" s="23">
        <f t="shared" si="105"/>
        <v>33</v>
      </c>
      <c r="AG24" s="23">
        <f t="shared" si="105"/>
        <v>32</v>
      </c>
      <c r="AH24" s="23">
        <f t="shared" si="105"/>
        <v>66</v>
      </c>
      <c r="AI24" s="23">
        <f t="shared" si="105"/>
        <v>0</v>
      </c>
      <c r="AJ24" s="23">
        <f t="shared" si="105"/>
        <v>2</v>
      </c>
      <c r="AK24" s="23">
        <f t="shared" si="105"/>
        <v>2</v>
      </c>
      <c r="AL24" s="23">
        <f t="shared" si="105"/>
        <v>0</v>
      </c>
      <c r="AM24" s="23">
        <f t="shared" si="105"/>
        <v>0</v>
      </c>
      <c r="AN24" s="23">
        <f t="shared" si="105"/>
        <v>0</v>
      </c>
      <c r="AO24" s="23">
        <f t="shared" si="81"/>
        <v>111</v>
      </c>
      <c r="AP24" s="23">
        <f t="shared" si="84"/>
        <v>107</v>
      </c>
      <c r="AQ24" s="23">
        <f>sum(AQ20:AQ23)</f>
        <v>218</v>
      </c>
      <c r="AR24" s="23"/>
      <c r="AS24" s="24"/>
      <c r="AT24" s="22" t="b">
        <f t="shared" ref="AT24:AU24" si="106">AO24=R24</f>
        <v>1</v>
      </c>
      <c r="AU24" s="22" t="b">
        <f t="shared" si="106"/>
        <v>1</v>
      </c>
    </row>
    <row r="25">
      <c r="A25" s="19" t="s">
        <v>79</v>
      </c>
      <c r="B25" s="20" t="s">
        <v>52</v>
      </c>
      <c r="C25" s="29">
        <v>21.0</v>
      </c>
      <c r="D25" s="29">
        <v>15.0</v>
      </c>
      <c r="E25" s="22">
        <f t="shared" si="66"/>
        <v>36</v>
      </c>
      <c r="F25" s="29">
        <v>1.0</v>
      </c>
      <c r="G25" s="29">
        <v>1.0</v>
      </c>
      <c r="H25" s="22">
        <f t="shared" si="5"/>
        <v>2</v>
      </c>
      <c r="I25" s="29">
        <v>0.0</v>
      </c>
      <c r="J25" s="29">
        <v>2.0</v>
      </c>
      <c r="K25" s="22">
        <f t="shared" si="6"/>
        <v>2</v>
      </c>
      <c r="L25" s="29">
        <v>0.0</v>
      </c>
      <c r="M25" s="29">
        <v>0.0</v>
      </c>
      <c r="N25" s="22">
        <f t="shared" si="7"/>
        <v>0</v>
      </c>
      <c r="O25" s="29">
        <v>5.0</v>
      </c>
      <c r="P25" s="29">
        <v>6.0</v>
      </c>
      <c r="Q25" s="22">
        <f t="shared" si="67"/>
        <v>11</v>
      </c>
      <c r="R25" s="23">
        <f t="shared" ref="R25:S25" si="107">C25+F25+I25+L25+O25</f>
        <v>27</v>
      </c>
      <c r="S25" s="23">
        <f t="shared" si="107"/>
        <v>24</v>
      </c>
      <c r="T25" s="29">
        <v>11.0</v>
      </c>
      <c r="U25" s="29">
        <v>14.0</v>
      </c>
      <c r="V25" s="22">
        <f t="shared" ref="V25:V28" si="110">T25+U25</f>
        <v>25</v>
      </c>
      <c r="W25" s="29">
        <v>4.0</v>
      </c>
      <c r="X25" s="29">
        <v>2.0</v>
      </c>
      <c r="Y25" s="22">
        <f t="shared" ref="Y25:Y28" si="111">W25+X25</f>
        <v>6</v>
      </c>
      <c r="Z25" s="29">
        <v>3.0</v>
      </c>
      <c r="AA25" s="29">
        <v>1.0</v>
      </c>
      <c r="AB25" s="22">
        <f t="shared" ref="AB25:AB26" si="112">Z25+AA25</f>
        <v>4</v>
      </c>
      <c r="AC25" s="29">
        <v>0.0</v>
      </c>
      <c r="AD25" s="29">
        <v>0.0</v>
      </c>
      <c r="AE25" s="22">
        <f t="shared" ref="AE25:AE28" si="113">AC25+AD25</f>
        <v>0</v>
      </c>
      <c r="AF25" s="29">
        <v>9.0</v>
      </c>
      <c r="AG25" s="29">
        <v>7.0</v>
      </c>
      <c r="AH25" s="22">
        <f t="shared" ref="AH25:AH28" si="114">AF25+AG25</f>
        <v>16</v>
      </c>
      <c r="AI25" s="29">
        <v>0.0</v>
      </c>
      <c r="AJ25" s="29">
        <v>0.0</v>
      </c>
      <c r="AK25" s="22">
        <f t="shared" ref="AK25:AK28" si="115">AI25+AJ25</f>
        <v>0</v>
      </c>
      <c r="AL25" s="29">
        <v>0.0</v>
      </c>
      <c r="AM25" s="29">
        <v>0.0</v>
      </c>
      <c r="AN25" s="22">
        <f t="shared" ref="AN25:AN28" si="116">AL25+AM25</f>
        <v>0</v>
      </c>
      <c r="AO25" s="23">
        <f t="shared" si="81"/>
        <v>27</v>
      </c>
      <c r="AP25" s="23">
        <f t="shared" si="84"/>
        <v>24</v>
      </c>
      <c r="AQ25" s="23">
        <v>51.0</v>
      </c>
      <c r="AR25" s="21" t="s">
        <v>80</v>
      </c>
      <c r="AS25" s="24" t="s">
        <v>60</v>
      </c>
      <c r="AT25" s="22" t="b">
        <f t="shared" ref="AT25:AU25" si="108">AO25=R25</f>
        <v>1</v>
      </c>
      <c r="AU25" s="22" t="b">
        <f t="shared" si="108"/>
        <v>1</v>
      </c>
    </row>
    <row r="26">
      <c r="A26" s="25"/>
      <c r="B26" s="20" t="s">
        <v>55</v>
      </c>
      <c r="C26" s="29">
        <v>20.0</v>
      </c>
      <c r="D26" s="29">
        <v>18.0</v>
      </c>
      <c r="E26" s="22">
        <f t="shared" si="66"/>
        <v>38</v>
      </c>
      <c r="F26" s="29">
        <v>0.0</v>
      </c>
      <c r="G26" s="29">
        <v>0.0</v>
      </c>
      <c r="H26" s="22">
        <f t="shared" si="5"/>
        <v>0</v>
      </c>
      <c r="I26" s="29">
        <v>1.0</v>
      </c>
      <c r="J26" s="29">
        <v>0.0</v>
      </c>
      <c r="K26" s="22">
        <f t="shared" si="6"/>
        <v>1</v>
      </c>
      <c r="L26" s="29">
        <v>0.0</v>
      </c>
      <c r="M26" s="29">
        <v>1.0</v>
      </c>
      <c r="N26" s="22">
        <f t="shared" si="7"/>
        <v>1</v>
      </c>
      <c r="O26" s="29">
        <v>5.0</v>
      </c>
      <c r="P26" s="29">
        <v>6.0</v>
      </c>
      <c r="Q26" s="22">
        <f t="shared" si="67"/>
        <v>11</v>
      </c>
      <c r="R26" s="23">
        <f t="shared" ref="R26:S26" si="109">C26+F26+I26+L26+O26</f>
        <v>26</v>
      </c>
      <c r="S26" s="23">
        <f t="shared" si="109"/>
        <v>25</v>
      </c>
      <c r="T26" s="29">
        <v>13.0</v>
      </c>
      <c r="U26" s="29">
        <v>11.0</v>
      </c>
      <c r="V26" s="22">
        <f t="shared" si="110"/>
        <v>24</v>
      </c>
      <c r="W26" s="29">
        <v>4.0</v>
      </c>
      <c r="X26" s="29">
        <v>3.0</v>
      </c>
      <c r="Y26" s="22">
        <f t="shared" si="111"/>
        <v>7</v>
      </c>
      <c r="Z26" s="29">
        <v>1.0</v>
      </c>
      <c r="AA26" s="29">
        <v>1.0</v>
      </c>
      <c r="AB26" s="22">
        <f t="shared" si="112"/>
        <v>2</v>
      </c>
      <c r="AC26" s="29">
        <v>0.0</v>
      </c>
      <c r="AD26" s="29">
        <v>0.0</v>
      </c>
      <c r="AE26" s="22">
        <f t="shared" si="113"/>
        <v>0</v>
      </c>
      <c r="AF26" s="29">
        <v>8.0</v>
      </c>
      <c r="AG26" s="29">
        <v>10.0</v>
      </c>
      <c r="AH26" s="22">
        <f t="shared" si="114"/>
        <v>18</v>
      </c>
      <c r="AI26" s="29">
        <v>0.0</v>
      </c>
      <c r="AJ26" s="29">
        <v>0.0</v>
      </c>
      <c r="AK26" s="22">
        <f t="shared" si="115"/>
        <v>0</v>
      </c>
      <c r="AL26" s="29">
        <v>0.0</v>
      </c>
      <c r="AM26" s="29">
        <v>0.0</v>
      </c>
      <c r="AN26" s="22">
        <f t="shared" si="116"/>
        <v>0</v>
      </c>
      <c r="AO26" s="23">
        <f t="shared" si="81"/>
        <v>26</v>
      </c>
      <c r="AP26" s="23">
        <f t="shared" si="84"/>
        <v>25</v>
      </c>
      <c r="AQ26" s="23">
        <f t="shared" ref="AQ26:AQ28" si="119">AO26+AP26</f>
        <v>51</v>
      </c>
      <c r="AR26" s="21" t="s">
        <v>81</v>
      </c>
      <c r="AS26" s="24" t="s">
        <v>60</v>
      </c>
      <c r="AT26" s="22" t="b">
        <f t="shared" ref="AT26:AU26" si="117">AO26=R26</f>
        <v>1</v>
      </c>
      <c r="AU26" s="22" t="b">
        <f t="shared" si="117"/>
        <v>1</v>
      </c>
    </row>
    <row r="27">
      <c r="A27" s="25"/>
      <c r="B27" s="20" t="s">
        <v>58</v>
      </c>
      <c r="C27" s="29">
        <v>20.0</v>
      </c>
      <c r="D27" s="29">
        <v>16.0</v>
      </c>
      <c r="E27" s="22">
        <f t="shared" si="66"/>
        <v>36</v>
      </c>
      <c r="F27" s="29">
        <v>1.0</v>
      </c>
      <c r="G27" s="29">
        <v>1.0</v>
      </c>
      <c r="H27" s="22">
        <f t="shared" si="5"/>
        <v>2</v>
      </c>
      <c r="I27" s="29">
        <v>0.0</v>
      </c>
      <c r="J27" s="29">
        <v>0.0</v>
      </c>
      <c r="K27" s="22">
        <f t="shared" si="6"/>
        <v>0</v>
      </c>
      <c r="L27" s="29">
        <v>0.0</v>
      </c>
      <c r="M27" s="29">
        <v>0.0</v>
      </c>
      <c r="N27" s="22">
        <f t="shared" si="7"/>
        <v>0</v>
      </c>
      <c r="O27" s="29">
        <v>5.0</v>
      </c>
      <c r="P27" s="29">
        <v>7.0</v>
      </c>
      <c r="Q27" s="22">
        <f t="shared" si="67"/>
        <v>12</v>
      </c>
      <c r="R27" s="23">
        <f t="shared" ref="R27:S27" si="118">C27+F27+I27+L27+O27</f>
        <v>26</v>
      </c>
      <c r="S27" s="23">
        <f t="shared" si="118"/>
        <v>24</v>
      </c>
      <c r="T27" s="29">
        <v>12.0</v>
      </c>
      <c r="U27" s="29">
        <v>8.0</v>
      </c>
      <c r="V27" s="22">
        <f t="shared" si="110"/>
        <v>20</v>
      </c>
      <c r="W27" s="29">
        <v>5.0</v>
      </c>
      <c r="X27" s="29">
        <v>9.0</v>
      </c>
      <c r="Y27" s="22">
        <f t="shared" si="111"/>
        <v>14</v>
      </c>
      <c r="Z27" s="29">
        <v>1.0</v>
      </c>
      <c r="AA27" s="29">
        <v>1.0</v>
      </c>
      <c r="AB27" s="22">
        <v>2.0</v>
      </c>
      <c r="AC27" s="29">
        <v>0.0</v>
      </c>
      <c r="AD27" s="29">
        <v>0.0</v>
      </c>
      <c r="AE27" s="22">
        <f t="shared" si="113"/>
        <v>0</v>
      </c>
      <c r="AF27" s="29">
        <v>8.0</v>
      </c>
      <c r="AG27" s="29">
        <v>6.0</v>
      </c>
      <c r="AH27" s="22">
        <f t="shared" si="114"/>
        <v>14</v>
      </c>
      <c r="AI27" s="29">
        <v>0.0</v>
      </c>
      <c r="AJ27" s="29">
        <v>0.0</v>
      </c>
      <c r="AK27" s="22">
        <f t="shared" si="115"/>
        <v>0</v>
      </c>
      <c r="AL27" s="29">
        <v>0.0</v>
      </c>
      <c r="AM27" s="29">
        <v>0.0</v>
      </c>
      <c r="AN27" s="22">
        <f t="shared" si="116"/>
        <v>0</v>
      </c>
      <c r="AO27" s="23">
        <f t="shared" si="81"/>
        <v>26</v>
      </c>
      <c r="AP27" s="23">
        <f t="shared" si="84"/>
        <v>24</v>
      </c>
      <c r="AQ27" s="23">
        <f t="shared" si="119"/>
        <v>50</v>
      </c>
      <c r="AR27" s="21" t="s">
        <v>82</v>
      </c>
      <c r="AS27" s="24" t="s">
        <v>57</v>
      </c>
      <c r="AT27" s="22" t="b">
        <f t="shared" ref="AT27:AU27" si="120">AO27=R27</f>
        <v>1</v>
      </c>
      <c r="AU27" s="22" t="b">
        <f t="shared" si="120"/>
        <v>1</v>
      </c>
    </row>
    <row r="28">
      <c r="A28" s="25"/>
      <c r="B28" s="20" t="s">
        <v>61</v>
      </c>
      <c r="C28" s="29">
        <v>24.0</v>
      </c>
      <c r="D28" s="29">
        <v>15.0</v>
      </c>
      <c r="E28" s="22" t="str">
        <f>C28+B28</f>
        <v>#VALUE!</v>
      </c>
      <c r="F28" s="29">
        <v>0.0</v>
      </c>
      <c r="G28" s="29">
        <v>0.0</v>
      </c>
      <c r="H28" s="22">
        <f t="shared" si="5"/>
        <v>0</v>
      </c>
      <c r="I28" s="29">
        <v>1.0</v>
      </c>
      <c r="J28" s="29">
        <v>0.0</v>
      </c>
      <c r="K28" s="22">
        <f t="shared" si="6"/>
        <v>1</v>
      </c>
      <c r="L28" s="29">
        <v>0.0</v>
      </c>
      <c r="M28" s="29">
        <v>0.0</v>
      </c>
      <c r="N28" s="22">
        <f t="shared" si="7"/>
        <v>0</v>
      </c>
      <c r="O28" s="29">
        <v>7.0</v>
      </c>
      <c r="P28" s="29">
        <v>4.0</v>
      </c>
      <c r="Q28" s="22">
        <f t="shared" si="67"/>
        <v>11</v>
      </c>
      <c r="R28" s="23">
        <f t="shared" ref="R28:S28" si="121">C28+F28+I28+L28+O28</f>
        <v>32</v>
      </c>
      <c r="S28" s="23">
        <f t="shared" si="121"/>
        <v>19</v>
      </c>
      <c r="T28" s="29">
        <v>13.0</v>
      </c>
      <c r="U28" s="29">
        <v>6.0</v>
      </c>
      <c r="V28" s="22">
        <f t="shared" si="110"/>
        <v>19</v>
      </c>
      <c r="W28" s="29">
        <v>4.0</v>
      </c>
      <c r="X28" s="29">
        <v>8.0</v>
      </c>
      <c r="Y28" s="22">
        <f t="shared" si="111"/>
        <v>12</v>
      </c>
      <c r="Z28" s="29">
        <v>1.0</v>
      </c>
      <c r="AA28" s="29">
        <v>1.0</v>
      </c>
      <c r="AB28" s="22">
        <f>Z28+AA28</f>
        <v>2</v>
      </c>
      <c r="AC28" s="29">
        <v>0.0</v>
      </c>
      <c r="AD28" s="29">
        <v>0.0</v>
      </c>
      <c r="AE28" s="22">
        <f t="shared" si="113"/>
        <v>0</v>
      </c>
      <c r="AF28" s="29">
        <v>14.0</v>
      </c>
      <c r="AG28" s="29">
        <v>4.0</v>
      </c>
      <c r="AH28" s="22">
        <f t="shared" si="114"/>
        <v>18</v>
      </c>
      <c r="AI28" s="29">
        <v>0.0</v>
      </c>
      <c r="AJ28" s="29">
        <v>0.0</v>
      </c>
      <c r="AK28" s="22">
        <f t="shared" si="115"/>
        <v>0</v>
      </c>
      <c r="AL28" s="29">
        <v>0.0</v>
      </c>
      <c r="AM28" s="29">
        <v>0.0</v>
      </c>
      <c r="AN28" s="22">
        <f t="shared" si="116"/>
        <v>0</v>
      </c>
      <c r="AO28" s="23">
        <f t="shared" si="81"/>
        <v>32</v>
      </c>
      <c r="AP28" s="23">
        <f t="shared" si="84"/>
        <v>19</v>
      </c>
      <c r="AQ28" s="23">
        <f t="shared" si="119"/>
        <v>51</v>
      </c>
      <c r="AR28" s="21" t="s">
        <v>83</v>
      </c>
      <c r="AS28" s="36" t="s">
        <v>60</v>
      </c>
      <c r="AT28" s="22" t="b">
        <f t="shared" ref="AT28:AU28" si="122">AO28=R28</f>
        <v>1</v>
      </c>
      <c r="AU28" s="22" t="b">
        <f t="shared" si="122"/>
        <v>1</v>
      </c>
    </row>
    <row r="29">
      <c r="A29" s="26"/>
      <c r="B29" s="27" t="s">
        <v>63</v>
      </c>
      <c r="C29" s="23">
        <f t="shared" ref="C29:D29" si="123">sum(C25:C28)</f>
        <v>85</v>
      </c>
      <c r="D29" s="23">
        <f t="shared" si="123"/>
        <v>64</v>
      </c>
      <c r="E29" s="22">
        <f t="shared" ref="E29:E37" si="130">C29+D29</f>
        <v>149</v>
      </c>
      <c r="F29" s="23">
        <f t="shared" ref="F29:G29" si="124">sum(F25:F28)</f>
        <v>2</v>
      </c>
      <c r="G29" s="23">
        <f t="shared" si="124"/>
        <v>2</v>
      </c>
      <c r="H29" s="22">
        <f t="shared" si="5"/>
        <v>4</v>
      </c>
      <c r="I29" s="23">
        <f t="shared" ref="I29:J29" si="125">sum(I25:I28)</f>
        <v>2</v>
      </c>
      <c r="J29" s="23">
        <f t="shared" si="125"/>
        <v>2</v>
      </c>
      <c r="K29" s="22">
        <f t="shared" si="6"/>
        <v>4</v>
      </c>
      <c r="L29" s="23">
        <f t="shared" ref="L29:M29" si="126">sum(L25:L28)</f>
        <v>0</v>
      </c>
      <c r="M29" s="23">
        <f t="shared" si="126"/>
        <v>1</v>
      </c>
      <c r="N29" s="22">
        <f t="shared" si="7"/>
        <v>1</v>
      </c>
      <c r="O29" s="23">
        <f t="shared" ref="O29:P29" si="127">sum(O25:O28)</f>
        <v>22</v>
      </c>
      <c r="P29" s="23">
        <f t="shared" si="127"/>
        <v>23</v>
      </c>
      <c r="Q29" s="22">
        <f t="shared" si="67"/>
        <v>45</v>
      </c>
      <c r="R29" s="23">
        <f t="shared" ref="R29:AN29" si="128">sum(R25:R28)</f>
        <v>111</v>
      </c>
      <c r="S29" s="23">
        <f t="shared" si="128"/>
        <v>92</v>
      </c>
      <c r="T29" s="23">
        <f t="shared" si="128"/>
        <v>49</v>
      </c>
      <c r="U29" s="23">
        <f t="shared" si="128"/>
        <v>39</v>
      </c>
      <c r="V29" s="23">
        <f t="shared" si="128"/>
        <v>88</v>
      </c>
      <c r="W29" s="23">
        <f t="shared" si="128"/>
        <v>17</v>
      </c>
      <c r="X29" s="23">
        <f t="shared" si="128"/>
        <v>22</v>
      </c>
      <c r="Y29" s="23">
        <f t="shared" si="128"/>
        <v>39</v>
      </c>
      <c r="Z29" s="23">
        <f t="shared" si="128"/>
        <v>6</v>
      </c>
      <c r="AA29" s="23">
        <f t="shared" si="128"/>
        <v>4</v>
      </c>
      <c r="AB29" s="23">
        <f t="shared" si="128"/>
        <v>10</v>
      </c>
      <c r="AC29" s="23">
        <f t="shared" si="128"/>
        <v>0</v>
      </c>
      <c r="AD29" s="23">
        <f t="shared" si="128"/>
        <v>0</v>
      </c>
      <c r="AE29" s="23">
        <f t="shared" si="128"/>
        <v>0</v>
      </c>
      <c r="AF29" s="23">
        <f t="shared" si="128"/>
        <v>39</v>
      </c>
      <c r="AG29" s="23">
        <f t="shared" si="128"/>
        <v>27</v>
      </c>
      <c r="AH29" s="23">
        <f t="shared" si="128"/>
        <v>66</v>
      </c>
      <c r="AI29" s="23">
        <f t="shared" si="128"/>
        <v>0</v>
      </c>
      <c r="AJ29" s="23">
        <f t="shared" si="128"/>
        <v>0</v>
      </c>
      <c r="AK29" s="23">
        <f t="shared" si="128"/>
        <v>0</v>
      </c>
      <c r="AL29" s="23">
        <f t="shared" si="128"/>
        <v>0</v>
      </c>
      <c r="AM29" s="23">
        <f t="shared" si="128"/>
        <v>0</v>
      </c>
      <c r="AN29" s="23">
        <f t="shared" si="128"/>
        <v>0</v>
      </c>
      <c r="AO29" s="23">
        <f t="shared" si="81"/>
        <v>111</v>
      </c>
      <c r="AP29" s="23">
        <f t="shared" si="84"/>
        <v>92</v>
      </c>
      <c r="AQ29" s="23">
        <f>sum(AQ25:AQ28)</f>
        <v>203</v>
      </c>
      <c r="AR29" s="23"/>
      <c r="AS29" s="37"/>
      <c r="AT29" s="22" t="b">
        <f t="shared" ref="AT29:AU29" si="129">AO29=R29</f>
        <v>1</v>
      </c>
      <c r="AU29" s="22" t="b">
        <f t="shared" si="129"/>
        <v>1</v>
      </c>
    </row>
    <row r="30">
      <c r="A30" s="19" t="s">
        <v>84</v>
      </c>
      <c r="B30" s="20" t="s">
        <v>52</v>
      </c>
      <c r="C30" s="29">
        <v>22.0</v>
      </c>
      <c r="D30" s="29">
        <v>21.0</v>
      </c>
      <c r="E30" s="22">
        <f t="shared" si="130"/>
        <v>43</v>
      </c>
      <c r="F30" s="29">
        <v>0.0</v>
      </c>
      <c r="G30" s="29">
        <v>0.0</v>
      </c>
      <c r="H30" s="22">
        <f t="shared" si="5"/>
        <v>0</v>
      </c>
      <c r="I30" s="29">
        <v>0.0</v>
      </c>
      <c r="J30" s="29">
        <v>0.0</v>
      </c>
      <c r="K30" s="22">
        <f t="shared" si="6"/>
        <v>0</v>
      </c>
      <c r="L30" s="29">
        <v>0.0</v>
      </c>
      <c r="M30" s="29">
        <v>0.0</v>
      </c>
      <c r="N30" s="22">
        <f t="shared" si="7"/>
        <v>0</v>
      </c>
      <c r="O30" s="29">
        <v>3.0</v>
      </c>
      <c r="P30" s="29">
        <v>5.0</v>
      </c>
      <c r="Q30" s="22">
        <f t="shared" si="67"/>
        <v>8</v>
      </c>
      <c r="R30" s="23">
        <f t="shared" ref="R30:S30" si="131">C30+F30+I30+L30+O30</f>
        <v>25</v>
      </c>
      <c r="S30" s="23">
        <f t="shared" si="131"/>
        <v>26</v>
      </c>
      <c r="T30" s="29">
        <v>15.0</v>
      </c>
      <c r="U30" s="29">
        <v>10.0</v>
      </c>
      <c r="V30" s="22">
        <f t="shared" ref="V30:V32" si="134">T30+U30</f>
        <v>25</v>
      </c>
      <c r="W30" s="29">
        <v>4.0</v>
      </c>
      <c r="X30" s="29">
        <v>6.0</v>
      </c>
      <c r="Y30" s="22">
        <f t="shared" ref="Y30:Y32" si="135">W30+X30</f>
        <v>10</v>
      </c>
      <c r="Z30" s="29">
        <v>2.0</v>
      </c>
      <c r="AA30" s="29">
        <v>0.0</v>
      </c>
      <c r="AB30" s="22">
        <f t="shared" ref="AB30:AB33" si="136">Z30+AA30</f>
        <v>2</v>
      </c>
      <c r="AC30" s="29">
        <v>0.0</v>
      </c>
      <c r="AD30" s="29">
        <v>0.0</v>
      </c>
      <c r="AE30" s="22">
        <f t="shared" ref="AE30:AE33" si="137">AC30+AD30</f>
        <v>0</v>
      </c>
      <c r="AF30" s="29">
        <v>4.0</v>
      </c>
      <c r="AG30" s="29">
        <v>10.0</v>
      </c>
      <c r="AH30" s="22">
        <f t="shared" ref="AH30:AH33" si="138">AF30+AG30</f>
        <v>14</v>
      </c>
      <c r="AI30" s="29">
        <v>0.0</v>
      </c>
      <c r="AJ30" s="29">
        <v>0.0</v>
      </c>
      <c r="AK30" s="22">
        <f t="shared" ref="AK30:AK33" si="139">AI30+AJ30</f>
        <v>0</v>
      </c>
      <c r="AL30" s="29">
        <v>0.0</v>
      </c>
      <c r="AM30" s="29">
        <v>0.0</v>
      </c>
      <c r="AN30" s="22">
        <f t="shared" ref="AN30:AN33" si="140">AL30+AM30</f>
        <v>0</v>
      </c>
      <c r="AO30" s="23">
        <f t="shared" si="81"/>
        <v>25</v>
      </c>
      <c r="AP30" s="23">
        <f t="shared" si="84"/>
        <v>26</v>
      </c>
      <c r="AQ30" s="23">
        <f t="shared" ref="AQ30:AQ33" si="141">AO30+AP30</f>
        <v>51</v>
      </c>
      <c r="AR30" s="21" t="s">
        <v>85</v>
      </c>
      <c r="AS30" s="36" t="s">
        <v>60</v>
      </c>
      <c r="AT30" s="22" t="b">
        <f t="shared" ref="AT30:AU30" si="132">AO30=R30</f>
        <v>1</v>
      </c>
      <c r="AU30" s="22" t="b">
        <f t="shared" si="132"/>
        <v>1</v>
      </c>
    </row>
    <row r="31" ht="15.0" customHeight="1">
      <c r="A31" s="25"/>
      <c r="B31" s="20" t="s">
        <v>55</v>
      </c>
      <c r="C31" s="29">
        <v>22.0</v>
      </c>
      <c r="D31" s="29">
        <v>12.0</v>
      </c>
      <c r="E31" s="22">
        <f t="shared" si="130"/>
        <v>34</v>
      </c>
      <c r="F31" s="29">
        <v>1.0</v>
      </c>
      <c r="G31" s="29">
        <v>0.0</v>
      </c>
      <c r="H31" s="22">
        <f t="shared" si="5"/>
        <v>1</v>
      </c>
      <c r="I31" s="29">
        <v>0.0</v>
      </c>
      <c r="J31" s="29">
        <v>0.0</v>
      </c>
      <c r="K31" s="22">
        <f t="shared" si="6"/>
        <v>0</v>
      </c>
      <c r="L31" s="29">
        <v>0.0</v>
      </c>
      <c r="M31" s="29">
        <v>0.0</v>
      </c>
      <c r="N31" s="22">
        <f t="shared" si="7"/>
        <v>0</v>
      </c>
      <c r="O31" s="29">
        <v>6.0</v>
      </c>
      <c r="P31" s="29">
        <v>9.0</v>
      </c>
      <c r="Q31" s="22">
        <f t="shared" si="67"/>
        <v>15</v>
      </c>
      <c r="R31" s="23">
        <f t="shared" ref="R31:S31" si="133">C31+F31+I31+L31+O31</f>
        <v>29</v>
      </c>
      <c r="S31" s="23">
        <f t="shared" si="133"/>
        <v>21</v>
      </c>
      <c r="T31" s="29">
        <v>14.0</v>
      </c>
      <c r="U31" s="29">
        <v>8.0</v>
      </c>
      <c r="V31" s="22">
        <f t="shared" si="134"/>
        <v>22</v>
      </c>
      <c r="W31" s="29">
        <v>2.0</v>
      </c>
      <c r="X31" s="29">
        <v>5.0</v>
      </c>
      <c r="Y31" s="22">
        <f t="shared" si="135"/>
        <v>7</v>
      </c>
      <c r="Z31" s="29">
        <v>2.0</v>
      </c>
      <c r="AA31" s="29">
        <v>1.0</v>
      </c>
      <c r="AB31" s="22">
        <f t="shared" si="136"/>
        <v>3</v>
      </c>
      <c r="AC31" s="29">
        <v>0.0</v>
      </c>
      <c r="AD31" s="29">
        <v>0.0</v>
      </c>
      <c r="AE31" s="22">
        <f t="shared" si="137"/>
        <v>0</v>
      </c>
      <c r="AF31" s="29">
        <v>11.0</v>
      </c>
      <c r="AG31" s="29">
        <v>7.0</v>
      </c>
      <c r="AH31" s="22">
        <f t="shared" si="138"/>
        <v>18</v>
      </c>
      <c r="AI31" s="29">
        <v>0.0</v>
      </c>
      <c r="AJ31" s="29">
        <v>0.0</v>
      </c>
      <c r="AK31" s="22">
        <f t="shared" si="139"/>
        <v>0</v>
      </c>
      <c r="AL31" s="29">
        <v>0.0</v>
      </c>
      <c r="AM31" s="29">
        <v>0.0</v>
      </c>
      <c r="AN31" s="22">
        <f t="shared" si="140"/>
        <v>0</v>
      </c>
      <c r="AO31" s="23">
        <f t="shared" si="81"/>
        <v>29</v>
      </c>
      <c r="AP31" s="23">
        <f t="shared" si="84"/>
        <v>21</v>
      </c>
      <c r="AQ31" s="23">
        <f t="shared" si="141"/>
        <v>50</v>
      </c>
      <c r="AR31" s="21" t="s">
        <v>86</v>
      </c>
      <c r="AS31" s="24" t="s">
        <v>60</v>
      </c>
      <c r="AT31" s="22" t="b">
        <f t="shared" ref="AT31:AU31" si="142">AO31=R31</f>
        <v>1</v>
      </c>
      <c r="AU31" s="22" t="b">
        <f t="shared" si="142"/>
        <v>1</v>
      </c>
    </row>
    <row r="32">
      <c r="A32" s="25"/>
      <c r="B32" s="20" t="s">
        <v>58</v>
      </c>
      <c r="C32" s="30">
        <v>19.0</v>
      </c>
      <c r="D32" s="29">
        <v>22.0</v>
      </c>
      <c r="E32" s="22">
        <f t="shared" si="130"/>
        <v>41</v>
      </c>
      <c r="F32" s="29">
        <v>0.0</v>
      </c>
      <c r="G32" s="29">
        <v>0.0</v>
      </c>
      <c r="H32" s="22">
        <f t="shared" si="5"/>
        <v>0</v>
      </c>
      <c r="I32" s="29">
        <v>0.0</v>
      </c>
      <c r="J32" s="29">
        <v>0.0</v>
      </c>
      <c r="K32" s="22">
        <f t="shared" si="6"/>
        <v>0</v>
      </c>
      <c r="L32" s="29">
        <v>0.0</v>
      </c>
      <c r="M32" s="29">
        <v>0.0</v>
      </c>
      <c r="N32" s="22">
        <f t="shared" si="7"/>
        <v>0</v>
      </c>
      <c r="O32" s="29">
        <v>7.0</v>
      </c>
      <c r="P32" s="29">
        <v>2.0</v>
      </c>
      <c r="Q32" s="22">
        <f t="shared" si="67"/>
        <v>9</v>
      </c>
      <c r="R32" s="23">
        <f t="shared" ref="R32:S32" si="143">C32+F32+I32+L32+O32</f>
        <v>26</v>
      </c>
      <c r="S32" s="23">
        <f t="shared" si="143"/>
        <v>24</v>
      </c>
      <c r="T32" s="29">
        <v>3.0</v>
      </c>
      <c r="U32" s="29">
        <v>11.0</v>
      </c>
      <c r="V32" s="22">
        <f t="shared" si="134"/>
        <v>14</v>
      </c>
      <c r="W32" s="29">
        <v>6.0</v>
      </c>
      <c r="X32" s="29">
        <v>7.0</v>
      </c>
      <c r="Y32" s="22">
        <f t="shared" si="135"/>
        <v>13</v>
      </c>
      <c r="Z32" s="29">
        <v>1.0</v>
      </c>
      <c r="AA32" s="29">
        <v>1.0</v>
      </c>
      <c r="AB32" s="22">
        <f t="shared" si="136"/>
        <v>2</v>
      </c>
      <c r="AC32" s="29">
        <v>0.0</v>
      </c>
      <c r="AD32" s="29">
        <v>0.0</v>
      </c>
      <c r="AE32" s="22">
        <f t="shared" si="137"/>
        <v>0</v>
      </c>
      <c r="AF32" s="29">
        <v>15.0</v>
      </c>
      <c r="AG32" s="29">
        <v>4.0</v>
      </c>
      <c r="AH32" s="22">
        <f t="shared" si="138"/>
        <v>19</v>
      </c>
      <c r="AI32" s="29">
        <v>1.0</v>
      </c>
      <c r="AJ32" s="29">
        <v>1.0</v>
      </c>
      <c r="AK32" s="22">
        <f t="shared" si="139"/>
        <v>2</v>
      </c>
      <c r="AL32" s="29">
        <v>0.0</v>
      </c>
      <c r="AM32" s="29">
        <v>0.0</v>
      </c>
      <c r="AN32" s="22">
        <f t="shared" si="140"/>
        <v>0</v>
      </c>
      <c r="AO32" s="23">
        <f t="shared" si="81"/>
        <v>26</v>
      </c>
      <c r="AP32" s="23">
        <f t="shared" si="84"/>
        <v>24</v>
      </c>
      <c r="AQ32" s="23">
        <f t="shared" si="141"/>
        <v>50</v>
      </c>
      <c r="AR32" s="21" t="s">
        <v>87</v>
      </c>
      <c r="AS32" s="24" t="s">
        <v>60</v>
      </c>
      <c r="AT32" s="22" t="b">
        <f t="shared" ref="AT32:AU32" si="144">AO32=R32</f>
        <v>1</v>
      </c>
      <c r="AU32" s="22" t="b">
        <f t="shared" si="144"/>
        <v>1</v>
      </c>
    </row>
    <row r="33">
      <c r="A33" s="25"/>
      <c r="B33" s="20" t="s">
        <v>61</v>
      </c>
      <c r="C33" s="29">
        <v>22.0</v>
      </c>
      <c r="D33" s="29">
        <v>11.0</v>
      </c>
      <c r="E33" s="22">
        <f t="shared" si="130"/>
        <v>33</v>
      </c>
      <c r="F33" s="29">
        <v>1.0</v>
      </c>
      <c r="G33" s="29">
        <v>2.0</v>
      </c>
      <c r="H33" s="22">
        <f t="shared" si="5"/>
        <v>3</v>
      </c>
      <c r="I33" s="29">
        <v>3.0</v>
      </c>
      <c r="J33" s="29">
        <v>0.0</v>
      </c>
      <c r="K33" s="22">
        <f t="shared" si="6"/>
        <v>3</v>
      </c>
      <c r="L33" s="30">
        <v>0.0</v>
      </c>
      <c r="M33" s="30">
        <v>0.0</v>
      </c>
      <c r="N33" s="22">
        <f t="shared" si="7"/>
        <v>0</v>
      </c>
      <c r="O33" s="29">
        <v>6.0</v>
      </c>
      <c r="P33" s="29">
        <v>5.0</v>
      </c>
      <c r="Q33" s="22">
        <f t="shared" si="67"/>
        <v>11</v>
      </c>
      <c r="R33" s="23">
        <f t="shared" ref="R33:S33" si="145">C33+F33+I33+L33+O33</f>
        <v>32</v>
      </c>
      <c r="S33" s="23">
        <f t="shared" si="145"/>
        <v>18</v>
      </c>
      <c r="T33" s="29">
        <v>14.0</v>
      </c>
      <c r="U33" s="29">
        <v>10.0</v>
      </c>
      <c r="V33" s="22">
        <v>24.0</v>
      </c>
      <c r="W33" s="29">
        <v>5.0</v>
      </c>
      <c r="X33" s="29">
        <v>4.0</v>
      </c>
      <c r="Y33" s="22">
        <v>9.0</v>
      </c>
      <c r="Z33" s="29">
        <v>2.0</v>
      </c>
      <c r="AA33" s="29">
        <v>1.0</v>
      </c>
      <c r="AB33" s="22">
        <f t="shared" si="136"/>
        <v>3</v>
      </c>
      <c r="AC33" s="29">
        <v>0.0</v>
      </c>
      <c r="AD33" s="29">
        <v>0.0</v>
      </c>
      <c r="AE33" s="22">
        <f t="shared" si="137"/>
        <v>0</v>
      </c>
      <c r="AF33" s="29">
        <v>11.0</v>
      </c>
      <c r="AG33" s="29">
        <v>3.0</v>
      </c>
      <c r="AH33" s="22">
        <f t="shared" si="138"/>
        <v>14</v>
      </c>
      <c r="AI33" s="29">
        <v>0.0</v>
      </c>
      <c r="AJ33" s="29"/>
      <c r="AK33" s="22">
        <f t="shared" si="139"/>
        <v>0</v>
      </c>
      <c r="AL33" s="29"/>
      <c r="AM33" s="29"/>
      <c r="AN33" s="22">
        <f t="shared" si="140"/>
        <v>0</v>
      </c>
      <c r="AO33" s="23">
        <f t="shared" si="81"/>
        <v>32</v>
      </c>
      <c r="AP33" s="23">
        <f t="shared" si="84"/>
        <v>18</v>
      </c>
      <c r="AQ33" s="23">
        <f t="shared" si="141"/>
        <v>50</v>
      </c>
      <c r="AR33" s="21" t="s">
        <v>88</v>
      </c>
      <c r="AS33" s="24" t="s">
        <v>57</v>
      </c>
      <c r="AT33" s="22" t="b">
        <f t="shared" ref="AT33:AU33" si="146">AO33=R33</f>
        <v>1</v>
      </c>
      <c r="AU33" s="22" t="b">
        <f t="shared" si="146"/>
        <v>1</v>
      </c>
    </row>
    <row r="34">
      <c r="A34" s="26"/>
      <c r="B34" s="27" t="s">
        <v>63</v>
      </c>
      <c r="C34" s="23">
        <f t="shared" ref="C34:D34" si="147">sum(C30:C33)</f>
        <v>85</v>
      </c>
      <c r="D34" s="23">
        <f t="shared" si="147"/>
        <v>66</v>
      </c>
      <c r="E34" s="22">
        <f t="shared" si="130"/>
        <v>151</v>
      </c>
      <c r="F34" s="23">
        <f t="shared" ref="F34:G34" si="148">sum(F30:F33)</f>
        <v>2</v>
      </c>
      <c r="G34" s="23">
        <f t="shared" si="148"/>
        <v>2</v>
      </c>
      <c r="H34" s="22">
        <f t="shared" si="5"/>
        <v>4</v>
      </c>
      <c r="I34" s="23">
        <f t="shared" ref="I34:J34" si="149">sum(I30:I33)</f>
        <v>3</v>
      </c>
      <c r="J34" s="23">
        <f t="shared" si="149"/>
        <v>0</v>
      </c>
      <c r="K34" s="22">
        <f t="shared" si="6"/>
        <v>3</v>
      </c>
      <c r="L34" s="23">
        <f t="shared" ref="L34:M34" si="150">sum(L30:L33)</f>
        <v>0</v>
      </c>
      <c r="M34" s="23">
        <f t="shared" si="150"/>
        <v>0</v>
      </c>
      <c r="N34" s="22">
        <f t="shared" si="7"/>
        <v>0</v>
      </c>
      <c r="O34" s="23">
        <f t="shared" ref="O34:P34" si="151">sum(O30:O33)</f>
        <v>22</v>
      </c>
      <c r="P34" s="23">
        <f t="shared" si="151"/>
        <v>21</v>
      </c>
      <c r="Q34" s="22">
        <f t="shared" si="67"/>
        <v>43</v>
      </c>
      <c r="R34" s="23">
        <f t="shared" ref="R34:AN34" si="152">sum(R30:R33)</f>
        <v>112</v>
      </c>
      <c r="S34" s="23">
        <f t="shared" si="152"/>
        <v>89</v>
      </c>
      <c r="T34" s="23">
        <f t="shared" si="152"/>
        <v>46</v>
      </c>
      <c r="U34" s="23">
        <f t="shared" si="152"/>
        <v>39</v>
      </c>
      <c r="V34" s="23">
        <f t="shared" si="152"/>
        <v>85</v>
      </c>
      <c r="W34" s="23">
        <f t="shared" si="152"/>
        <v>17</v>
      </c>
      <c r="X34" s="23">
        <f t="shared" si="152"/>
        <v>22</v>
      </c>
      <c r="Y34" s="23">
        <f t="shared" si="152"/>
        <v>39</v>
      </c>
      <c r="Z34" s="23">
        <f t="shared" si="152"/>
        <v>7</v>
      </c>
      <c r="AA34" s="23">
        <f t="shared" si="152"/>
        <v>3</v>
      </c>
      <c r="AB34" s="23">
        <f t="shared" si="152"/>
        <v>10</v>
      </c>
      <c r="AC34" s="23">
        <f t="shared" si="152"/>
        <v>0</v>
      </c>
      <c r="AD34" s="23">
        <f t="shared" si="152"/>
        <v>0</v>
      </c>
      <c r="AE34" s="23">
        <f t="shared" si="152"/>
        <v>0</v>
      </c>
      <c r="AF34" s="23">
        <f t="shared" si="152"/>
        <v>41</v>
      </c>
      <c r="AG34" s="23">
        <f t="shared" si="152"/>
        <v>24</v>
      </c>
      <c r="AH34" s="23">
        <f t="shared" si="152"/>
        <v>65</v>
      </c>
      <c r="AI34" s="23">
        <f t="shared" si="152"/>
        <v>1</v>
      </c>
      <c r="AJ34" s="23">
        <f t="shared" si="152"/>
        <v>1</v>
      </c>
      <c r="AK34" s="23">
        <f t="shared" si="152"/>
        <v>2</v>
      </c>
      <c r="AL34" s="23">
        <f t="shared" si="152"/>
        <v>0</v>
      </c>
      <c r="AM34" s="23">
        <f t="shared" si="152"/>
        <v>0</v>
      </c>
      <c r="AN34" s="23">
        <f t="shared" si="152"/>
        <v>0</v>
      </c>
      <c r="AO34" s="23">
        <f t="shared" si="81"/>
        <v>112</v>
      </c>
      <c r="AP34" s="23">
        <f t="shared" si="84"/>
        <v>89</v>
      </c>
      <c r="AQ34" s="23">
        <f>sum(AQ30:AQ33)</f>
        <v>201</v>
      </c>
      <c r="AR34" s="23"/>
      <c r="AS34" s="24"/>
      <c r="AT34" s="22" t="b">
        <f t="shared" ref="AT34:AU34" si="153">AO34=R34</f>
        <v>1</v>
      </c>
      <c r="AU34" s="22" t="b">
        <f t="shared" si="153"/>
        <v>1</v>
      </c>
    </row>
    <row r="35">
      <c r="A35" s="19" t="s">
        <v>89</v>
      </c>
      <c r="B35" s="20" t="s">
        <v>52</v>
      </c>
      <c r="C35" s="29">
        <v>16.0</v>
      </c>
      <c r="D35" s="29">
        <v>17.0</v>
      </c>
      <c r="E35" s="22">
        <f t="shared" si="130"/>
        <v>33</v>
      </c>
      <c r="F35" s="29">
        <v>0.0</v>
      </c>
      <c r="G35" s="29">
        <v>0.0</v>
      </c>
      <c r="H35" s="22">
        <f t="shared" si="5"/>
        <v>0</v>
      </c>
      <c r="I35" s="29">
        <v>1.0</v>
      </c>
      <c r="J35" s="29">
        <v>1.0</v>
      </c>
      <c r="K35" s="22">
        <f t="shared" si="6"/>
        <v>2</v>
      </c>
      <c r="L35" s="29">
        <v>0.0</v>
      </c>
      <c r="M35" s="29">
        <v>0.0</v>
      </c>
      <c r="N35" s="22">
        <f t="shared" si="7"/>
        <v>0</v>
      </c>
      <c r="O35" s="29">
        <v>7.0</v>
      </c>
      <c r="P35" s="29">
        <v>5.0</v>
      </c>
      <c r="Q35" s="22">
        <f t="shared" si="67"/>
        <v>12</v>
      </c>
      <c r="R35" s="23">
        <f t="shared" ref="R35:S35" si="154">C35+F35+I35+L35+O35</f>
        <v>24</v>
      </c>
      <c r="S35" s="23">
        <f t="shared" si="154"/>
        <v>23</v>
      </c>
      <c r="T35" s="29">
        <v>9.0</v>
      </c>
      <c r="U35" s="29">
        <v>10.0</v>
      </c>
      <c r="V35" s="22">
        <v>19.0</v>
      </c>
      <c r="W35" s="29">
        <v>4.0</v>
      </c>
      <c r="X35" s="29">
        <v>8.0</v>
      </c>
      <c r="Y35" s="22">
        <v>12.0</v>
      </c>
      <c r="Z35" s="29">
        <v>2.0</v>
      </c>
      <c r="AA35" s="29">
        <v>0.0</v>
      </c>
      <c r="AB35" s="22">
        <f t="shared" ref="AB35:AB37" si="157">Z35+AA35</f>
        <v>2</v>
      </c>
      <c r="AC35" s="29">
        <v>0.0</v>
      </c>
      <c r="AD35" s="29">
        <v>0.0</v>
      </c>
      <c r="AE35" s="22">
        <f t="shared" ref="AE35:AE38" si="158">AC35+AD35</f>
        <v>0</v>
      </c>
      <c r="AF35" s="29">
        <v>9.0</v>
      </c>
      <c r="AG35" s="29">
        <v>5.0</v>
      </c>
      <c r="AH35" s="22">
        <f t="shared" ref="AH35:AH37" si="159">AF35+AG35</f>
        <v>14</v>
      </c>
      <c r="AI35" s="29">
        <v>0.0</v>
      </c>
      <c r="AJ35" s="29">
        <v>0.0</v>
      </c>
      <c r="AK35" s="22">
        <f t="shared" ref="AK35:AK38" si="160">AI35+AJ35</f>
        <v>0</v>
      </c>
      <c r="AL35" s="29">
        <v>0.0</v>
      </c>
      <c r="AM35" s="29">
        <v>0.0</v>
      </c>
      <c r="AN35" s="22">
        <f t="shared" ref="AN35:AN38" si="161">AL35+AM35</f>
        <v>0</v>
      </c>
      <c r="AO35" s="23">
        <f t="shared" si="81"/>
        <v>24</v>
      </c>
      <c r="AP35" s="23">
        <f t="shared" si="84"/>
        <v>23</v>
      </c>
      <c r="AQ35" s="23">
        <f t="shared" ref="AQ35:AQ38" si="162">AO35+AP35</f>
        <v>47</v>
      </c>
      <c r="AR35" s="21" t="s">
        <v>90</v>
      </c>
      <c r="AS35" s="36" t="s">
        <v>54</v>
      </c>
      <c r="AT35" s="22" t="b">
        <f t="shared" ref="AT35:AU35" si="155">AO35=R35</f>
        <v>1</v>
      </c>
      <c r="AU35" s="22" t="b">
        <f t="shared" si="155"/>
        <v>1</v>
      </c>
    </row>
    <row r="36">
      <c r="A36" s="25"/>
      <c r="B36" s="20" t="s">
        <v>55</v>
      </c>
      <c r="C36" s="29">
        <v>23.0</v>
      </c>
      <c r="D36" s="29">
        <v>16.0</v>
      </c>
      <c r="E36" s="22">
        <f t="shared" si="130"/>
        <v>39</v>
      </c>
      <c r="F36" s="29">
        <v>0.0</v>
      </c>
      <c r="G36" s="29">
        <v>0.0</v>
      </c>
      <c r="H36" s="22">
        <f t="shared" si="5"/>
        <v>0</v>
      </c>
      <c r="I36" s="29">
        <v>3.0</v>
      </c>
      <c r="J36" s="29">
        <v>0.0</v>
      </c>
      <c r="K36" s="22">
        <f t="shared" si="6"/>
        <v>3</v>
      </c>
      <c r="L36" s="29">
        <v>0.0</v>
      </c>
      <c r="M36" s="29">
        <v>0.0</v>
      </c>
      <c r="N36" s="22">
        <f t="shared" si="7"/>
        <v>0</v>
      </c>
      <c r="O36" s="29">
        <v>1.0</v>
      </c>
      <c r="P36" s="29">
        <v>5.0</v>
      </c>
      <c r="Q36" s="22">
        <f t="shared" si="67"/>
        <v>6</v>
      </c>
      <c r="R36" s="23">
        <f t="shared" ref="R36:S36" si="156">C36+F36+I36+L36+O36</f>
        <v>27</v>
      </c>
      <c r="S36" s="23">
        <f t="shared" si="156"/>
        <v>21</v>
      </c>
      <c r="T36" s="29">
        <v>7.0</v>
      </c>
      <c r="U36" s="29">
        <v>10.0</v>
      </c>
      <c r="V36" s="22">
        <f t="shared" ref="V36:V37" si="165">T36+U36</f>
        <v>17</v>
      </c>
      <c r="W36" s="29">
        <v>8.0</v>
      </c>
      <c r="X36" s="29">
        <v>3.0</v>
      </c>
      <c r="Y36" s="22">
        <f t="shared" ref="Y36:Y37" si="166">W36+X36</f>
        <v>11</v>
      </c>
      <c r="Z36" s="29">
        <v>1.0</v>
      </c>
      <c r="AA36" s="29">
        <v>1.0</v>
      </c>
      <c r="AB36" s="22">
        <f t="shared" si="157"/>
        <v>2</v>
      </c>
      <c r="AC36" s="29">
        <v>0.0</v>
      </c>
      <c r="AD36" s="29">
        <v>0.0</v>
      </c>
      <c r="AE36" s="22">
        <f t="shared" si="158"/>
        <v>0</v>
      </c>
      <c r="AF36" s="29">
        <v>11.0</v>
      </c>
      <c r="AG36" s="29">
        <v>7.0</v>
      </c>
      <c r="AH36" s="22">
        <f t="shared" si="159"/>
        <v>18</v>
      </c>
      <c r="AI36" s="29">
        <v>0.0</v>
      </c>
      <c r="AJ36" s="29">
        <v>0.0</v>
      </c>
      <c r="AK36" s="22">
        <f t="shared" si="160"/>
        <v>0</v>
      </c>
      <c r="AL36" s="29">
        <v>0.0</v>
      </c>
      <c r="AM36" s="29">
        <v>0.0</v>
      </c>
      <c r="AN36" s="22">
        <f t="shared" si="161"/>
        <v>0</v>
      </c>
      <c r="AO36" s="23">
        <f t="shared" si="81"/>
        <v>27</v>
      </c>
      <c r="AP36" s="23">
        <f t="shared" si="84"/>
        <v>21</v>
      </c>
      <c r="AQ36" s="23">
        <f t="shared" si="162"/>
        <v>48</v>
      </c>
      <c r="AR36" s="21" t="s">
        <v>91</v>
      </c>
      <c r="AS36" s="38" t="s">
        <v>54</v>
      </c>
      <c r="AT36" s="22" t="b">
        <f t="shared" ref="AT36:AU36" si="163">AO36=R36</f>
        <v>1</v>
      </c>
      <c r="AU36" s="22" t="b">
        <f t="shared" si="163"/>
        <v>1</v>
      </c>
    </row>
    <row r="37">
      <c r="A37" s="25"/>
      <c r="B37" s="20" t="s">
        <v>58</v>
      </c>
      <c r="C37" s="29">
        <v>25.0</v>
      </c>
      <c r="D37" s="29">
        <v>14.0</v>
      </c>
      <c r="E37" s="22">
        <f t="shared" si="130"/>
        <v>39</v>
      </c>
      <c r="F37" s="29">
        <v>0.0</v>
      </c>
      <c r="G37" s="29">
        <v>0.0</v>
      </c>
      <c r="H37" s="22">
        <f t="shared" si="5"/>
        <v>0</v>
      </c>
      <c r="I37" s="29">
        <v>0.0</v>
      </c>
      <c r="J37" s="29">
        <v>0.0</v>
      </c>
      <c r="K37" s="22">
        <f t="shared" si="6"/>
        <v>0</v>
      </c>
      <c r="L37" s="29">
        <v>0.0</v>
      </c>
      <c r="M37" s="29">
        <v>0.0</v>
      </c>
      <c r="N37" s="22">
        <f t="shared" si="7"/>
        <v>0</v>
      </c>
      <c r="O37" s="29">
        <v>7.0</v>
      </c>
      <c r="P37" s="29">
        <v>2.0</v>
      </c>
      <c r="Q37" s="22">
        <f t="shared" si="67"/>
        <v>9</v>
      </c>
      <c r="R37" s="23">
        <f t="shared" ref="R37:S37" si="164">C37+F37+I37+L37+O37</f>
        <v>32</v>
      </c>
      <c r="S37" s="23">
        <f t="shared" si="164"/>
        <v>16</v>
      </c>
      <c r="T37" s="29">
        <v>9.0</v>
      </c>
      <c r="U37" s="29">
        <v>2.0</v>
      </c>
      <c r="V37" s="22">
        <f t="shared" si="165"/>
        <v>11</v>
      </c>
      <c r="W37" s="29">
        <v>6.0</v>
      </c>
      <c r="X37" s="29">
        <v>7.0</v>
      </c>
      <c r="Y37" s="22">
        <f t="shared" si="166"/>
        <v>13</v>
      </c>
      <c r="Z37" s="29">
        <v>1.0</v>
      </c>
      <c r="AA37" s="29">
        <v>1.0</v>
      </c>
      <c r="AB37" s="22">
        <f t="shared" si="157"/>
        <v>2</v>
      </c>
      <c r="AC37" s="29">
        <v>0.0</v>
      </c>
      <c r="AD37" s="29">
        <v>0.0</v>
      </c>
      <c r="AE37" s="22">
        <f t="shared" si="158"/>
        <v>0</v>
      </c>
      <c r="AF37" s="29">
        <v>15.0</v>
      </c>
      <c r="AG37" s="29">
        <v>6.0</v>
      </c>
      <c r="AH37" s="22">
        <f t="shared" si="159"/>
        <v>21</v>
      </c>
      <c r="AI37" s="29">
        <v>0.0</v>
      </c>
      <c r="AJ37" s="29">
        <v>0.0</v>
      </c>
      <c r="AK37" s="22">
        <f t="shared" si="160"/>
        <v>0</v>
      </c>
      <c r="AL37" s="29">
        <v>1.0</v>
      </c>
      <c r="AM37" s="29">
        <v>0.0</v>
      </c>
      <c r="AN37" s="22">
        <f t="shared" si="161"/>
        <v>1</v>
      </c>
      <c r="AO37" s="23">
        <f t="shared" si="81"/>
        <v>32</v>
      </c>
      <c r="AP37" s="23">
        <f t="shared" si="84"/>
        <v>16</v>
      </c>
      <c r="AQ37" s="23">
        <f t="shared" si="162"/>
        <v>48</v>
      </c>
      <c r="AR37" s="21" t="s">
        <v>92</v>
      </c>
      <c r="AS37" s="24" t="s">
        <v>60</v>
      </c>
      <c r="AT37" s="22" t="b">
        <f t="shared" ref="AT37:AU37" si="167">AO37=R37</f>
        <v>1</v>
      </c>
      <c r="AU37" s="22" t="b">
        <f t="shared" si="167"/>
        <v>1</v>
      </c>
    </row>
    <row r="38">
      <c r="A38" s="25"/>
      <c r="B38" s="20" t="s">
        <v>61</v>
      </c>
      <c r="C38" s="29">
        <v>16.0</v>
      </c>
      <c r="D38" s="29">
        <v>22.0</v>
      </c>
      <c r="E38" s="22">
        <v>48.0</v>
      </c>
      <c r="F38" s="29">
        <v>0.0</v>
      </c>
      <c r="G38" s="29">
        <v>0.0</v>
      </c>
      <c r="H38" s="22">
        <f t="shared" si="5"/>
        <v>0</v>
      </c>
      <c r="I38" s="29">
        <v>0.0</v>
      </c>
      <c r="J38" s="29">
        <v>0.0</v>
      </c>
      <c r="K38" s="22">
        <f t="shared" si="6"/>
        <v>0</v>
      </c>
      <c r="L38" s="29">
        <v>0.0</v>
      </c>
      <c r="M38" s="29">
        <v>0.0</v>
      </c>
      <c r="N38" s="22">
        <f t="shared" si="7"/>
        <v>0</v>
      </c>
      <c r="O38" s="29">
        <v>7.0</v>
      </c>
      <c r="P38" s="29">
        <v>3.0</v>
      </c>
      <c r="Q38" s="22">
        <v>10.0</v>
      </c>
      <c r="R38" s="23">
        <f t="shared" ref="R38:S38" si="168">C38+F38+I38+L38+O38</f>
        <v>23</v>
      </c>
      <c r="S38" s="23">
        <f t="shared" si="168"/>
        <v>25</v>
      </c>
      <c r="T38" s="29">
        <v>9.0</v>
      </c>
      <c r="U38" s="29">
        <v>15.0</v>
      </c>
      <c r="V38" s="22">
        <v>24.0</v>
      </c>
      <c r="W38" s="29">
        <v>9.0</v>
      </c>
      <c r="X38" s="29">
        <v>5.0</v>
      </c>
      <c r="Y38" s="22">
        <v>14.0</v>
      </c>
      <c r="Z38" s="29">
        <v>1.0</v>
      </c>
      <c r="AA38" s="29">
        <v>1.0</v>
      </c>
      <c r="AB38" s="22">
        <v>2.0</v>
      </c>
      <c r="AC38" s="29">
        <v>0.0</v>
      </c>
      <c r="AD38" s="29">
        <v>0.0</v>
      </c>
      <c r="AE38" s="22">
        <f t="shared" si="158"/>
        <v>0</v>
      </c>
      <c r="AF38" s="29">
        <v>4.0</v>
      </c>
      <c r="AG38" s="29">
        <v>3.0</v>
      </c>
      <c r="AH38" s="22">
        <v>6.0</v>
      </c>
      <c r="AI38" s="29">
        <v>0.0</v>
      </c>
      <c r="AJ38" s="29">
        <v>0.0</v>
      </c>
      <c r="AK38" s="22">
        <f t="shared" si="160"/>
        <v>0</v>
      </c>
      <c r="AL38" s="29">
        <v>0.0</v>
      </c>
      <c r="AM38" s="29">
        <v>0.0</v>
      </c>
      <c r="AN38" s="22">
        <f t="shared" si="161"/>
        <v>0</v>
      </c>
      <c r="AO38" s="23">
        <f t="shared" si="81"/>
        <v>23</v>
      </c>
      <c r="AP38" s="23">
        <v>25.0</v>
      </c>
      <c r="AQ38" s="23">
        <f t="shared" si="162"/>
        <v>48</v>
      </c>
      <c r="AR38" s="21" t="s">
        <v>93</v>
      </c>
      <c r="AS38" s="24" t="s">
        <v>54</v>
      </c>
      <c r="AT38" s="22" t="b">
        <f t="shared" ref="AT38:AU38" si="169">AO38=R38</f>
        <v>1</v>
      </c>
      <c r="AU38" s="22" t="b">
        <f t="shared" si="169"/>
        <v>1</v>
      </c>
    </row>
    <row r="39">
      <c r="A39" s="26"/>
      <c r="B39" s="27" t="s">
        <v>63</v>
      </c>
      <c r="C39" s="23">
        <f t="shared" ref="C39:D39" si="170">sum(C35:C38)</f>
        <v>80</v>
      </c>
      <c r="D39" s="23">
        <f t="shared" si="170"/>
        <v>69</v>
      </c>
      <c r="E39" s="22">
        <f t="shared" ref="E39:E57" si="177">C39+D39</f>
        <v>149</v>
      </c>
      <c r="F39" s="23">
        <f t="shared" ref="F39:G39" si="171">sum(F35:F38)</f>
        <v>0</v>
      </c>
      <c r="G39" s="23">
        <f t="shared" si="171"/>
        <v>0</v>
      </c>
      <c r="H39" s="22">
        <f t="shared" si="5"/>
        <v>0</v>
      </c>
      <c r="I39" s="23">
        <f t="shared" ref="I39:J39" si="172">sum(I35:I38)</f>
        <v>4</v>
      </c>
      <c r="J39" s="23">
        <f t="shared" si="172"/>
        <v>1</v>
      </c>
      <c r="K39" s="22">
        <f t="shared" si="6"/>
        <v>5</v>
      </c>
      <c r="L39" s="23">
        <f t="shared" ref="L39:M39" si="173">sum(L35:L38)</f>
        <v>0</v>
      </c>
      <c r="M39" s="23">
        <f t="shared" si="173"/>
        <v>0</v>
      </c>
      <c r="N39" s="22">
        <f t="shared" si="7"/>
        <v>0</v>
      </c>
      <c r="O39" s="23">
        <f t="shared" ref="O39:P39" si="174">sum(O35:O38)</f>
        <v>22</v>
      </c>
      <c r="P39" s="23">
        <f t="shared" si="174"/>
        <v>15</v>
      </c>
      <c r="Q39" s="22">
        <f t="shared" ref="Q39:Q57" si="178">O39+P39</f>
        <v>37</v>
      </c>
      <c r="R39" s="23">
        <f t="shared" ref="R39:AN39" si="175">sum(R35:R38)</f>
        <v>106</v>
      </c>
      <c r="S39" s="23">
        <f t="shared" si="175"/>
        <v>85</v>
      </c>
      <c r="T39" s="23">
        <f t="shared" si="175"/>
        <v>34</v>
      </c>
      <c r="U39" s="23">
        <f t="shared" si="175"/>
        <v>37</v>
      </c>
      <c r="V39" s="23">
        <f t="shared" si="175"/>
        <v>71</v>
      </c>
      <c r="W39" s="23">
        <f t="shared" si="175"/>
        <v>27</v>
      </c>
      <c r="X39" s="23">
        <f t="shared" si="175"/>
        <v>23</v>
      </c>
      <c r="Y39" s="23">
        <f t="shared" si="175"/>
        <v>50</v>
      </c>
      <c r="Z39" s="23">
        <f t="shared" si="175"/>
        <v>5</v>
      </c>
      <c r="AA39" s="23">
        <f t="shared" si="175"/>
        <v>3</v>
      </c>
      <c r="AB39" s="23">
        <f t="shared" si="175"/>
        <v>8</v>
      </c>
      <c r="AC39" s="23">
        <f t="shared" si="175"/>
        <v>0</v>
      </c>
      <c r="AD39" s="23">
        <f t="shared" si="175"/>
        <v>0</v>
      </c>
      <c r="AE39" s="23">
        <f t="shared" si="175"/>
        <v>0</v>
      </c>
      <c r="AF39" s="23">
        <f t="shared" si="175"/>
        <v>39</v>
      </c>
      <c r="AG39" s="23">
        <f t="shared" si="175"/>
        <v>21</v>
      </c>
      <c r="AH39" s="23">
        <f t="shared" si="175"/>
        <v>59</v>
      </c>
      <c r="AI39" s="23">
        <f t="shared" si="175"/>
        <v>0</v>
      </c>
      <c r="AJ39" s="23">
        <f t="shared" si="175"/>
        <v>0</v>
      </c>
      <c r="AK39" s="23">
        <f t="shared" si="175"/>
        <v>0</v>
      </c>
      <c r="AL39" s="23">
        <f t="shared" si="175"/>
        <v>1</v>
      </c>
      <c r="AM39" s="23">
        <f t="shared" si="175"/>
        <v>0</v>
      </c>
      <c r="AN39" s="23">
        <f t="shared" si="175"/>
        <v>1</v>
      </c>
      <c r="AO39" s="23">
        <f t="shared" si="81"/>
        <v>106</v>
      </c>
      <c r="AP39" s="23">
        <f t="shared" ref="AP39:AP57" si="180">U39+X39+AA39+AD39+AG39+AJ39+AM39</f>
        <v>84</v>
      </c>
      <c r="AQ39" s="23">
        <f>sum(AQ35:AQ38)</f>
        <v>191</v>
      </c>
      <c r="AR39" s="23"/>
      <c r="AS39" s="28"/>
      <c r="AT39" s="22" t="b">
        <f t="shared" ref="AT39:AU39" si="176">AO39=R39</f>
        <v>1</v>
      </c>
      <c r="AU39" s="22" t="b">
        <f t="shared" si="176"/>
        <v>0</v>
      </c>
    </row>
    <row r="40">
      <c r="A40" s="19" t="s">
        <v>94</v>
      </c>
      <c r="B40" s="20" t="s">
        <v>52</v>
      </c>
      <c r="C40" s="29">
        <v>16.0</v>
      </c>
      <c r="D40" s="29">
        <v>28.0</v>
      </c>
      <c r="E40" s="22">
        <f t="shared" si="177"/>
        <v>44</v>
      </c>
      <c r="F40" s="29">
        <v>0.0</v>
      </c>
      <c r="G40" s="29">
        <v>1.0</v>
      </c>
      <c r="H40" s="22">
        <f t="shared" si="5"/>
        <v>1</v>
      </c>
      <c r="I40" s="29">
        <v>0.0</v>
      </c>
      <c r="J40" s="29">
        <v>0.0</v>
      </c>
      <c r="K40" s="22">
        <f t="shared" si="6"/>
        <v>0</v>
      </c>
      <c r="L40" s="29">
        <v>1.0</v>
      </c>
      <c r="M40" s="29">
        <v>0.0</v>
      </c>
      <c r="N40" s="22">
        <f t="shared" si="7"/>
        <v>1</v>
      </c>
      <c r="O40" s="29">
        <v>2.0</v>
      </c>
      <c r="P40" s="29">
        <v>7.0</v>
      </c>
      <c r="Q40" s="22">
        <f t="shared" si="178"/>
        <v>9</v>
      </c>
      <c r="R40" s="23">
        <f t="shared" ref="R40:S40" si="179">C40+F40+I40+L40+O40</f>
        <v>19</v>
      </c>
      <c r="S40" s="23">
        <f t="shared" si="179"/>
        <v>36</v>
      </c>
      <c r="T40" s="29">
        <v>8.0</v>
      </c>
      <c r="U40" s="29">
        <v>15.0</v>
      </c>
      <c r="V40" s="22">
        <f t="shared" ref="V40:V43" si="183">T40+U40</f>
        <v>23</v>
      </c>
      <c r="W40" s="29">
        <v>1.0</v>
      </c>
      <c r="X40" s="29">
        <v>10.0</v>
      </c>
      <c r="Y40" s="22">
        <f t="shared" ref="Y40:Y43" si="184">W40+X40</f>
        <v>11</v>
      </c>
      <c r="Z40" s="29">
        <v>1.0</v>
      </c>
      <c r="AA40" s="29">
        <v>0.0</v>
      </c>
      <c r="AB40" s="22">
        <f t="shared" ref="AB40:AB43" si="185">Z40+AA40</f>
        <v>1</v>
      </c>
      <c r="AC40" s="29">
        <v>0.0</v>
      </c>
      <c r="AD40" s="29">
        <v>0.0</v>
      </c>
      <c r="AE40" s="22">
        <f t="shared" ref="AE40:AE43" si="186">AC40+AD40</f>
        <v>0</v>
      </c>
      <c r="AF40" s="29">
        <v>8.0</v>
      </c>
      <c r="AG40" s="29">
        <v>9.0</v>
      </c>
      <c r="AH40" s="22">
        <f t="shared" ref="AH40:AH43" si="187">AF40+AG40</f>
        <v>17</v>
      </c>
      <c r="AI40" s="29">
        <v>0.0</v>
      </c>
      <c r="AJ40" s="29">
        <v>1.0</v>
      </c>
      <c r="AK40" s="22">
        <f t="shared" ref="AK40:AK43" si="188">AI40+AJ40</f>
        <v>1</v>
      </c>
      <c r="AL40" s="29">
        <v>1.0</v>
      </c>
      <c r="AM40" s="29">
        <v>1.0</v>
      </c>
      <c r="AN40" s="22">
        <f t="shared" ref="AN40:AN43" si="189">AL40+AM40</f>
        <v>2</v>
      </c>
      <c r="AO40" s="23">
        <f t="shared" si="81"/>
        <v>19</v>
      </c>
      <c r="AP40" s="23">
        <f t="shared" si="180"/>
        <v>36</v>
      </c>
      <c r="AQ40" s="23">
        <f t="shared" ref="AQ40:AQ43" si="190">AO40+AP40</f>
        <v>55</v>
      </c>
      <c r="AR40" s="21" t="s">
        <v>95</v>
      </c>
      <c r="AS40" s="36" t="s">
        <v>60</v>
      </c>
      <c r="AT40" s="22" t="b">
        <f t="shared" ref="AT40:AU40" si="181">AO40=R40</f>
        <v>1</v>
      </c>
      <c r="AU40" s="22" t="b">
        <f t="shared" si="181"/>
        <v>1</v>
      </c>
    </row>
    <row r="41">
      <c r="A41" s="25"/>
      <c r="B41" s="20" t="s">
        <v>55</v>
      </c>
      <c r="C41" s="29">
        <v>28.0</v>
      </c>
      <c r="D41" s="29">
        <v>15.0</v>
      </c>
      <c r="E41" s="22">
        <f t="shared" si="177"/>
        <v>43</v>
      </c>
      <c r="F41" s="29">
        <v>0.0</v>
      </c>
      <c r="G41" s="29">
        <v>0.0</v>
      </c>
      <c r="H41" s="22">
        <f t="shared" si="5"/>
        <v>0</v>
      </c>
      <c r="I41" s="29">
        <v>1.0</v>
      </c>
      <c r="J41" s="29">
        <v>0.0</v>
      </c>
      <c r="K41" s="22">
        <f t="shared" si="6"/>
        <v>1</v>
      </c>
      <c r="L41" s="29">
        <v>0.0</v>
      </c>
      <c r="M41" s="29">
        <v>1.0</v>
      </c>
      <c r="N41" s="22">
        <f t="shared" si="7"/>
        <v>1</v>
      </c>
      <c r="O41" s="29">
        <v>3.0</v>
      </c>
      <c r="P41" s="29">
        <v>7.0</v>
      </c>
      <c r="Q41" s="22">
        <f t="shared" si="178"/>
        <v>10</v>
      </c>
      <c r="R41" s="23">
        <f t="shared" ref="R41:S41" si="182">C41+F41+I41+L41+O41</f>
        <v>32</v>
      </c>
      <c r="S41" s="23">
        <f t="shared" si="182"/>
        <v>23</v>
      </c>
      <c r="T41" s="29">
        <v>19.0</v>
      </c>
      <c r="U41" s="29">
        <v>10.0</v>
      </c>
      <c r="V41" s="22">
        <f t="shared" si="183"/>
        <v>29</v>
      </c>
      <c r="W41" s="29">
        <v>3.0</v>
      </c>
      <c r="X41" s="29">
        <v>3.0</v>
      </c>
      <c r="Y41" s="22">
        <f t="shared" si="184"/>
        <v>6</v>
      </c>
      <c r="Z41" s="29">
        <v>0.0</v>
      </c>
      <c r="AA41" s="29">
        <v>1.0</v>
      </c>
      <c r="AB41" s="22">
        <f t="shared" si="185"/>
        <v>1</v>
      </c>
      <c r="AC41" s="29">
        <v>0.0</v>
      </c>
      <c r="AD41" s="29">
        <v>0.0</v>
      </c>
      <c r="AE41" s="22">
        <f t="shared" si="186"/>
        <v>0</v>
      </c>
      <c r="AF41" s="29">
        <v>9.0</v>
      </c>
      <c r="AG41" s="29">
        <v>9.0</v>
      </c>
      <c r="AH41" s="22">
        <f t="shared" si="187"/>
        <v>18</v>
      </c>
      <c r="AI41" s="29">
        <v>1.0</v>
      </c>
      <c r="AJ41" s="29">
        <v>0.0</v>
      </c>
      <c r="AK41" s="22">
        <f t="shared" si="188"/>
        <v>1</v>
      </c>
      <c r="AL41" s="29">
        <v>0.0</v>
      </c>
      <c r="AM41" s="29">
        <v>0.0</v>
      </c>
      <c r="AN41" s="22">
        <f t="shared" si="189"/>
        <v>0</v>
      </c>
      <c r="AO41" s="23">
        <f t="shared" si="81"/>
        <v>32</v>
      </c>
      <c r="AP41" s="23">
        <f t="shared" si="180"/>
        <v>23</v>
      </c>
      <c r="AQ41" s="23">
        <f t="shared" si="190"/>
        <v>55</v>
      </c>
      <c r="AR41" s="21" t="s">
        <v>96</v>
      </c>
      <c r="AS41" s="36" t="s">
        <v>60</v>
      </c>
      <c r="AT41" s="22" t="b">
        <f t="shared" ref="AT41:AU41" si="191">AO41=R41</f>
        <v>1</v>
      </c>
      <c r="AU41" s="22" t="b">
        <f t="shared" si="191"/>
        <v>1</v>
      </c>
    </row>
    <row r="42">
      <c r="A42" s="25"/>
      <c r="B42" s="20" t="s">
        <v>58</v>
      </c>
      <c r="C42" s="29">
        <v>21.0</v>
      </c>
      <c r="D42" s="29">
        <v>17.0</v>
      </c>
      <c r="E42" s="22">
        <f t="shared" si="177"/>
        <v>38</v>
      </c>
      <c r="F42" s="29">
        <v>2.0</v>
      </c>
      <c r="G42" s="29">
        <v>0.0</v>
      </c>
      <c r="H42" s="22">
        <f t="shared" si="5"/>
        <v>2</v>
      </c>
      <c r="I42" s="29">
        <v>2.0</v>
      </c>
      <c r="J42" s="29">
        <v>1.0</v>
      </c>
      <c r="K42" s="22">
        <f t="shared" si="6"/>
        <v>3</v>
      </c>
      <c r="L42" s="29">
        <v>0.0</v>
      </c>
      <c r="M42" s="29">
        <v>0.0</v>
      </c>
      <c r="N42" s="22">
        <f t="shared" si="7"/>
        <v>0</v>
      </c>
      <c r="O42" s="29">
        <v>8.0</v>
      </c>
      <c r="P42" s="29">
        <v>3.0</v>
      </c>
      <c r="Q42" s="22">
        <f t="shared" si="178"/>
        <v>11</v>
      </c>
      <c r="R42" s="23">
        <f t="shared" ref="R42:S42" si="192">C42+F42+I42+L42+O42</f>
        <v>33</v>
      </c>
      <c r="S42" s="23">
        <f t="shared" si="192"/>
        <v>21</v>
      </c>
      <c r="T42" s="29">
        <v>18.0</v>
      </c>
      <c r="U42" s="29">
        <v>4.0</v>
      </c>
      <c r="V42" s="22">
        <f t="shared" si="183"/>
        <v>22</v>
      </c>
      <c r="W42" s="29">
        <v>7.0</v>
      </c>
      <c r="X42" s="29">
        <v>10.0</v>
      </c>
      <c r="Y42" s="22">
        <f t="shared" si="184"/>
        <v>17</v>
      </c>
      <c r="Z42" s="29">
        <v>0.0</v>
      </c>
      <c r="AA42" s="29">
        <v>0.0</v>
      </c>
      <c r="AB42" s="22">
        <f t="shared" si="185"/>
        <v>0</v>
      </c>
      <c r="AC42" s="29">
        <v>0.0</v>
      </c>
      <c r="AD42" s="29">
        <v>0.0</v>
      </c>
      <c r="AE42" s="22">
        <f t="shared" si="186"/>
        <v>0</v>
      </c>
      <c r="AF42" s="29">
        <v>8.0</v>
      </c>
      <c r="AG42" s="29">
        <v>5.0</v>
      </c>
      <c r="AH42" s="22">
        <f t="shared" si="187"/>
        <v>13</v>
      </c>
      <c r="AI42" s="29">
        <v>0.0</v>
      </c>
      <c r="AJ42" s="29">
        <v>0.0</v>
      </c>
      <c r="AK42" s="22">
        <f t="shared" si="188"/>
        <v>0</v>
      </c>
      <c r="AL42" s="29">
        <v>0.0</v>
      </c>
      <c r="AM42" s="29">
        <v>2.0</v>
      </c>
      <c r="AN42" s="22">
        <f t="shared" si="189"/>
        <v>2</v>
      </c>
      <c r="AO42" s="23">
        <f t="shared" si="81"/>
        <v>33</v>
      </c>
      <c r="AP42" s="23">
        <f t="shared" si="180"/>
        <v>21</v>
      </c>
      <c r="AQ42" s="23">
        <f t="shared" si="190"/>
        <v>54</v>
      </c>
      <c r="AR42" s="21" t="s">
        <v>97</v>
      </c>
      <c r="AS42" s="24" t="s">
        <v>98</v>
      </c>
      <c r="AT42" s="22" t="b">
        <f t="shared" ref="AT42:AU42" si="193">AO42=R42</f>
        <v>1</v>
      </c>
      <c r="AU42" s="22" t="b">
        <f t="shared" si="193"/>
        <v>1</v>
      </c>
    </row>
    <row r="43">
      <c r="A43" s="25"/>
      <c r="B43" s="20" t="s">
        <v>61</v>
      </c>
      <c r="C43" s="29">
        <v>25.0</v>
      </c>
      <c r="D43" s="29">
        <v>16.0</v>
      </c>
      <c r="E43" s="22">
        <f t="shared" si="177"/>
        <v>41</v>
      </c>
      <c r="F43" s="29">
        <v>0.0</v>
      </c>
      <c r="G43" s="29">
        <v>0.0</v>
      </c>
      <c r="H43" s="22">
        <f t="shared" si="5"/>
        <v>0</v>
      </c>
      <c r="I43" s="29">
        <v>0.0</v>
      </c>
      <c r="J43" s="29">
        <v>0.0</v>
      </c>
      <c r="K43" s="22">
        <f t="shared" si="6"/>
        <v>0</v>
      </c>
      <c r="L43" s="29">
        <v>0.0</v>
      </c>
      <c r="M43" s="29">
        <v>0.0</v>
      </c>
      <c r="N43" s="22">
        <f t="shared" si="7"/>
        <v>0</v>
      </c>
      <c r="O43" s="29">
        <v>8.0</v>
      </c>
      <c r="P43" s="29">
        <v>6.0</v>
      </c>
      <c r="Q43" s="22">
        <f t="shared" si="178"/>
        <v>14</v>
      </c>
      <c r="R43" s="23">
        <f t="shared" ref="R43:S43" si="194">C43+F43+I43+L43+O43</f>
        <v>33</v>
      </c>
      <c r="S43" s="23">
        <f t="shared" si="194"/>
        <v>22</v>
      </c>
      <c r="T43" s="29">
        <v>14.0</v>
      </c>
      <c r="U43" s="29">
        <v>6.0</v>
      </c>
      <c r="V43" s="22">
        <f t="shared" si="183"/>
        <v>20</v>
      </c>
      <c r="W43" s="29">
        <v>8.0</v>
      </c>
      <c r="X43" s="29">
        <v>8.0</v>
      </c>
      <c r="Y43" s="22">
        <f t="shared" si="184"/>
        <v>16</v>
      </c>
      <c r="Z43" s="29">
        <v>1.0</v>
      </c>
      <c r="AA43" s="29">
        <v>0.0</v>
      </c>
      <c r="AB43" s="22">
        <f t="shared" si="185"/>
        <v>1</v>
      </c>
      <c r="AC43" s="29">
        <v>0.0</v>
      </c>
      <c r="AD43" s="29">
        <v>0.0</v>
      </c>
      <c r="AE43" s="22">
        <f t="shared" si="186"/>
        <v>0</v>
      </c>
      <c r="AF43" s="29">
        <v>10.0</v>
      </c>
      <c r="AG43" s="29">
        <v>8.0</v>
      </c>
      <c r="AH43" s="22">
        <f t="shared" si="187"/>
        <v>18</v>
      </c>
      <c r="AI43" s="29">
        <v>0.0</v>
      </c>
      <c r="AJ43" s="29">
        <v>0.0</v>
      </c>
      <c r="AK43" s="22">
        <f t="shared" si="188"/>
        <v>0</v>
      </c>
      <c r="AL43" s="29">
        <v>0.0</v>
      </c>
      <c r="AM43" s="29">
        <v>0.0</v>
      </c>
      <c r="AN43" s="22">
        <f t="shared" si="189"/>
        <v>0</v>
      </c>
      <c r="AO43" s="23">
        <f t="shared" si="81"/>
        <v>33</v>
      </c>
      <c r="AP43" s="23">
        <f t="shared" si="180"/>
        <v>22</v>
      </c>
      <c r="AQ43" s="23">
        <f t="shared" si="190"/>
        <v>55</v>
      </c>
      <c r="AR43" s="21" t="s">
        <v>99</v>
      </c>
      <c r="AS43" s="24" t="s">
        <v>57</v>
      </c>
      <c r="AT43" s="22" t="b">
        <f t="shared" ref="AT43:AU43" si="195">AO43=R43</f>
        <v>1</v>
      </c>
      <c r="AU43" s="22" t="b">
        <f t="shared" si="195"/>
        <v>1</v>
      </c>
    </row>
    <row r="44">
      <c r="A44" s="26"/>
      <c r="B44" s="27" t="s">
        <v>63</v>
      </c>
      <c r="C44" s="23">
        <f t="shared" ref="C44:D44" si="196">sum(C40:C43)</f>
        <v>90</v>
      </c>
      <c r="D44" s="23">
        <f t="shared" si="196"/>
        <v>76</v>
      </c>
      <c r="E44" s="22">
        <f t="shared" si="177"/>
        <v>166</v>
      </c>
      <c r="F44" s="23">
        <f t="shared" ref="F44:G44" si="197">sum(F40:F43)</f>
        <v>2</v>
      </c>
      <c r="G44" s="23">
        <f t="shared" si="197"/>
        <v>1</v>
      </c>
      <c r="H44" s="22">
        <f t="shared" si="5"/>
        <v>3</v>
      </c>
      <c r="I44" s="23">
        <f t="shared" ref="I44:J44" si="198">sum(I40:I43)</f>
        <v>3</v>
      </c>
      <c r="J44" s="23">
        <f t="shared" si="198"/>
        <v>1</v>
      </c>
      <c r="K44" s="22">
        <f t="shared" si="6"/>
        <v>4</v>
      </c>
      <c r="L44" s="23">
        <f t="shared" ref="L44:M44" si="199">sum(L40:L43)</f>
        <v>1</v>
      </c>
      <c r="M44" s="23">
        <f t="shared" si="199"/>
        <v>1</v>
      </c>
      <c r="N44" s="22">
        <f t="shared" si="7"/>
        <v>2</v>
      </c>
      <c r="O44" s="23">
        <f t="shared" ref="O44:P44" si="200">sum(O40:O43)</f>
        <v>21</v>
      </c>
      <c r="P44" s="23">
        <f t="shared" si="200"/>
        <v>23</v>
      </c>
      <c r="Q44" s="22">
        <f t="shared" si="178"/>
        <v>44</v>
      </c>
      <c r="R44" s="23">
        <f t="shared" ref="R44:AN44" si="201">sum(R40:R43)</f>
        <v>117</v>
      </c>
      <c r="S44" s="23">
        <f t="shared" si="201"/>
        <v>102</v>
      </c>
      <c r="T44" s="23">
        <f t="shared" si="201"/>
        <v>59</v>
      </c>
      <c r="U44" s="23">
        <f t="shared" si="201"/>
        <v>35</v>
      </c>
      <c r="V44" s="23">
        <f t="shared" si="201"/>
        <v>94</v>
      </c>
      <c r="W44" s="23">
        <f t="shared" si="201"/>
        <v>19</v>
      </c>
      <c r="X44" s="23">
        <f t="shared" si="201"/>
        <v>31</v>
      </c>
      <c r="Y44" s="23">
        <f t="shared" si="201"/>
        <v>50</v>
      </c>
      <c r="Z44" s="23">
        <f t="shared" si="201"/>
        <v>2</v>
      </c>
      <c r="AA44" s="23">
        <f t="shared" si="201"/>
        <v>1</v>
      </c>
      <c r="AB44" s="23">
        <f t="shared" si="201"/>
        <v>3</v>
      </c>
      <c r="AC44" s="23">
        <f t="shared" si="201"/>
        <v>0</v>
      </c>
      <c r="AD44" s="23">
        <f t="shared" si="201"/>
        <v>0</v>
      </c>
      <c r="AE44" s="23">
        <f t="shared" si="201"/>
        <v>0</v>
      </c>
      <c r="AF44" s="23">
        <f t="shared" si="201"/>
        <v>35</v>
      </c>
      <c r="AG44" s="23">
        <f t="shared" si="201"/>
        <v>31</v>
      </c>
      <c r="AH44" s="23">
        <f t="shared" si="201"/>
        <v>66</v>
      </c>
      <c r="AI44" s="23">
        <f t="shared" si="201"/>
        <v>1</v>
      </c>
      <c r="AJ44" s="23">
        <f t="shared" si="201"/>
        <v>1</v>
      </c>
      <c r="AK44" s="23">
        <f t="shared" si="201"/>
        <v>2</v>
      </c>
      <c r="AL44" s="23">
        <f t="shared" si="201"/>
        <v>1</v>
      </c>
      <c r="AM44" s="23">
        <f t="shared" si="201"/>
        <v>3</v>
      </c>
      <c r="AN44" s="23">
        <f t="shared" si="201"/>
        <v>4</v>
      </c>
      <c r="AO44" s="23">
        <f t="shared" si="81"/>
        <v>117</v>
      </c>
      <c r="AP44" s="23">
        <f t="shared" si="180"/>
        <v>102</v>
      </c>
      <c r="AQ44" s="23">
        <f>sum(AQ40:AQ43)</f>
        <v>219</v>
      </c>
      <c r="AR44" s="23"/>
      <c r="AS44" s="28"/>
      <c r="AT44" s="22" t="b">
        <f t="shared" ref="AT44:AU44" si="202">AO44=R44</f>
        <v>1</v>
      </c>
      <c r="AU44" s="22" t="b">
        <f t="shared" si="202"/>
        <v>1</v>
      </c>
    </row>
    <row r="45">
      <c r="A45" s="19" t="s">
        <v>100</v>
      </c>
      <c r="B45" s="20" t="s">
        <v>52</v>
      </c>
      <c r="C45" s="29">
        <v>22.0</v>
      </c>
      <c r="D45" s="29">
        <v>20.0</v>
      </c>
      <c r="E45" s="22">
        <f t="shared" si="177"/>
        <v>42</v>
      </c>
      <c r="F45" s="29">
        <v>0.0</v>
      </c>
      <c r="G45" s="29">
        <v>0.0</v>
      </c>
      <c r="H45" s="22">
        <f t="shared" si="5"/>
        <v>0</v>
      </c>
      <c r="I45" s="29">
        <v>0.0</v>
      </c>
      <c r="J45" s="29">
        <v>0.0</v>
      </c>
      <c r="K45" s="22">
        <f t="shared" si="6"/>
        <v>0</v>
      </c>
      <c r="L45" s="29">
        <v>0.0</v>
      </c>
      <c r="M45" s="29">
        <v>0.0</v>
      </c>
      <c r="N45" s="22">
        <f t="shared" si="7"/>
        <v>0</v>
      </c>
      <c r="O45" s="29">
        <v>7.0</v>
      </c>
      <c r="P45" s="29">
        <v>4.0</v>
      </c>
      <c r="Q45" s="22">
        <f t="shared" si="178"/>
        <v>11</v>
      </c>
      <c r="R45" s="23">
        <f t="shared" ref="R45:S45" si="203">C45+F45+I45+L45+O45</f>
        <v>29</v>
      </c>
      <c r="S45" s="23">
        <f t="shared" si="203"/>
        <v>24</v>
      </c>
      <c r="T45" s="29">
        <v>12.0</v>
      </c>
      <c r="U45" s="29">
        <v>13.0</v>
      </c>
      <c r="V45" s="22">
        <f t="shared" ref="V45:V48" si="206">T45+U45</f>
        <v>25</v>
      </c>
      <c r="W45" s="29">
        <v>9.0</v>
      </c>
      <c r="X45" s="29">
        <v>5.0</v>
      </c>
      <c r="Y45" s="22">
        <f t="shared" ref="Y45:Y48" si="207">W45+X45</f>
        <v>14</v>
      </c>
      <c r="Z45" s="29">
        <v>0.0</v>
      </c>
      <c r="AA45" s="29">
        <v>0.0</v>
      </c>
      <c r="AB45" s="22">
        <f t="shared" ref="AB45:AB47" si="208">Z45+AA45</f>
        <v>0</v>
      </c>
      <c r="AC45" s="29">
        <v>0.0</v>
      </c>
      <c r="AD45" s="29">
        <v>0.0</v>
      </c>
      <c r="AE45" s="22">
        <f t="shared" ref="AE45:AE48" si="209">AC45+AD45</f>
        <v>0</v>
      </c>
      <c r="AF45" s="29">
        <v>8.0</v>
      </c>
      <c r="AG45" s="29">
        <v>6.0</v>
      </c>
      <c r="AH45" s="22">
        <f t="shared" ref="AH45:AH48" si="210">AF45+AG45</f>
        <v>14</v>
      </c>
      <c r="AI45" s="29">
        <v>0.0</v>
      </c>
      <c r="AJ45" s="29">
        <v>0.0</v>
      </c>
      <c r="AK45" s="22">
        <f t="shared" ref="AK45:AK48" si="211">AI45+AJ45</f>
        <v>0</v>
      </c>
      <c r="AL45" s="29">
        <v>0.0</v>
      </c>
      <c r="AM45" s="29">
        <v>0.0</v>
      </c>
      <c r="AN45" s="22">
        <f t="shared" ref="AN45:AN48" si="212">AL45+AM45</f>
        <v>0</v>
      </c>
      <c r="AO45" s="23">
        <f t="shared" si="81"/>
        <v>29</v>
      </c>
      <c r="AP45" s="23">
        <f t="shared" si="180"/>
        <v>24</v>
      </c>
      <c r="AQ45" s="23">
        <f t="shared" ref="AQ45:AQ48" si="213">AO45+AP45</f>
        <v>53</v>
      </c>
      <c r="AR45" s="21" t="s">
        <v>101</v>
      </c>
      <c r="AS45" s="24" t="s">
        <v>60</v>
      </c>
      <c r="AT45" s="22" t="b">
        <f t="shared" ref="AT45:AU45" si="204">AO45=R45</f>
        <v>1</v>
      </c>
      <c r="AU45" s="22" t="b">
        <f t="shared" si="204"/>
        <v>1</v>
      </c>
    </row>
    <row r="46">
      <c r="A46" s="25"/>
      <c r="B46" s="20" t="s">
        <v>55</v>
      </c>
      <c r="C46" s="29">
        <v>15.0</v>
      </c>
      <c r="D46" s="29">
        <v>23.0</v>
      </c>
      <c r="E46" s="22">
        <f t="shared" si="177"/>
        <v>38</v>
      </c>
      <c r="F46" s="29">
        <v>0.0</v>
      </c>
      <c r="G46" s="29">
        <v>0.0</v>
      </c>
      <c r="H46" s="22">
        <f t="shared" si="5"/>
        <v>0</v>
      </c>
      <c r="I46" s="29">
        <v>0.0</v>
      </c>
      <c r="J46" s="29">
        <v>1.0</v>
      </c>
      <c r="K46" s="22">
        <f t="shared" si="6"/>
        <v>1</v>
      </c>
      <c r="L46" s="29">
        <v>0.0</v>
      </c>
      <c r="M46" s="29">
        <v>1.0</v>
      </c>
      <c r="N46" s="22">
        <f t="shared" si="7"/>
        <v>1</v>
      </c>
      <c r="O46" s="29">
        <v>5.0</v>
      </c>
      <c r="P46" s="29">
        <v>7.0</v>
      </c>
      <c r="Q46" s="22">
        <f t="shared" si="178"/>
        <v>12</v>
      </c>
      <c r="R46" s="23">
        <f t="shared" ref="R46:S46" si="205">C46+F46+I46+L46+O46</f>
        <v>20</v>
      </c>
      <c r="S46" s="23">
        <f t="shared" si="205"/>
        <v>32</v>
      </c>
      <c r="T46" s="29">
        <v>8.0</v>
      </c>
      <c r="U46" s="29">
        <v>16.0</v>
      </c>
      <c r="V46" s="22">
        <f t="shared" si="206"/>
        <v>24</v>
      </c>
      <c r="W46" s="29">
        <v>6.0</v>
      </c>
      <c r="X46" s="29">
        <v>3.0</v>
      </c>
      <c r="Y46" s="22">
        <f t="shared" si="207"/>
        <v>9</v>
      </c>
      <c r="Z46" s="29">
        <v>0.0</v>
      </c>
      <c r="AA46" s="29">
        <v>2.0</v>
      </c>
      <c r="AB46" s="22">
        <f t="shared" si="208"/>
        <v>2</v>
      </c>
      <c r="AC46" s="29">
        <v>1.0</v>
      </c>
      <c r="AD46" s="29">
        <v>0.0</v>
      </c>
      <c r="AE46" s="22">
        <f t="shared" si="209"/>
        <v>1</v>
      </c>
      <c r="AF46" s="29">
        <v>5.0</v>
      </c>
      <c r="AG46" s="29">
        <v>9.0</v>
      </c>
      <c r="AH46" s="22">
        <f t="shared" si="210"/>
        <v>14</v>
      </c>
      <c r="AI46" s="29">
        <v>0.0</v>
      </c>
      <c r="AJ46" s="29">
        <v>2.0</v>
      </c>
      <c r="AK46" s="22">
        <f t="shared" si="211"/>
        <v>2</v>
      </c>
      <c r="AL46" s="29">
        <v>0.0</v>
      </c>
      <c r="AM46" s="29">
        <v>0.0</v>
      </c>
      <c r="AN46" s="22">
        <f t="shared" si="212"/>
        <v>0</v>
      </c>
      <c r="AO46" s="23">
        <f t="shared" si="81"/>
        <v>20</v>
      </c>
      <c r="AP46" s="23">
        <f t="shared" si="180"/>
        <v>32</v>
      </c>
      <c r="AQ46" s="23">
        <f t="shared" si="213"/>
        <v>52</v>
      </c>
      <c r="AR46" s="21" t="s">
        <v>102</v>
      </c>
      <c r="AS46" s="24" t="s">
        <v>54</v>
      </c>
      <c r="AT46" s="22" t="b">
        <f t="shared" ref="AT46:AU46" si="214">AO46=R46</f>
        <v>1</v>
      </c>
      <c r="AU46" s="22" t="b">
        <f t="shared" si="214"/>
        <v>1</v>
      </c>
    </row>
    <row r="47">
      <c r="A47" s="25"/>
      <c r="B47" s="20" t="s">
        <v>58</v>
      </c>
      <c r="C47" s="29">
        <v>21.0</v>
      </c>
      <c r="D47" s="29">
        <v>18.0</v>
      </c>
      <c r="E47" s="22">
        <f t="shared" si="177"/>
        <v>39</v>
      </c>
      <c r="F47" s="29">
        <v>0.0</v>
      </c>
      <c r="G47" s="29">
        <v>0.0</v>
      </c>
      <c r="H47" s="22">
        <f t="shared" si="5"/>
        <v>0</v>
      </c>
      <c r="I47" s="29">
        <v>0.0</v>
      </c>
      <c r="J47" s="29">
        <v>1.0</v>
      </c>
      <c r="K47" s="22">
        <f t="shared" si="6"/>
        <v>1</v>
      </c>
      <c r="L47" s="29">
        <v>0.0</v>
      </c>
      <c r="M47" s="29">
        <v>1.0</v>
      </c>
      <c r="N47" s="22">
        <f t="shared" si="7"/>
        <v>1</v>
      </c>
      <c r="O47" s="29">
        <v>7.0</v>
      </c>
      <c r="P47" s="29">
        <v>5.0</v>
      </c>
      <c r="Q47" s="22">
        <f t="shared" si="178"/>
        <v>12</v>
      </c>
      <c r="R47" s="23">
        <f t="shared" ref="R47:S47" si="215">C47+F47+I47+L47+O47</f>
        <v>28</v>
      </c>
      <c r="S47" s="23">
        <f t="shared" si="215"/>
        <v>25</v>
      </c>
      <c r="T47" s="29">
        <v>7.0</v>
      </c>
      <c r="U47" s="29">
        <v>6.0</v>
      </c>
      <c r="V47" s="22">
        <f t="shared" si="206"/>
        <v>13</v>
      </c>
      <c r="W47" s="29">
        <v>11.0</v>
      </c>
      <c r="X47" s="29">
        <v>10.0</v>
      </c>
      <c r="Y47" s="22">
        <f t="shared" si="207"/>
        <v>21</v>
      </c>
      <c r="Z47" s="29">
        <v>2.0</v>
      </c>
      <c r="AA47" s="29">
        <v>1.0</v>
      </c>
      <c r="AB47" s="22">
        <f t="shared" si="208"/>
        <v>3</v>
      </c>
      <c r="AC47" s="29">
        <v>0.0</v>
      </c>
      <c r="AD47" s="29">
        <v>0.0</v>
      </c>
      <c r="AE47" s="22">
        <f t="shared" si="209"/>
        <v>0</v>
      </c>
      <c r="AF47" s="29">
        <v>8.0</v>
      </c>
      <c r="AG47" s="29">
        <v>7.0</v>
      </c>
      <c r="AH47" s="22">
        <f t="shared" si="210"/>
        <v>15</v>
      </c>
      <c r="AI47" s="29">
        <v>0.0</v>
      </c>
      <c r="AJ47" s="29">
        <v>0.0</v>
      </c>
      <c r="AK47" s="22">
        <f t="shared" si="211"/>
        <v>0</v>
      </c>
      <c r="AL47" s="29">
        <v>0.0</v>
      </c>
      <c r="AM47" s="29">
        <v>1.0</v>
      </c>
      <c r="AN47" s="22">
        <f t="shared" si="212"/>
        <v>1</v>
      </c>
      <c r="AO47" s="23">
        <f t="shared" si="81"/>
        <v>28</v>
      </c>
      <c r="AP47" s="23">
        <f t="shared" si="180"/>
        <v>25</v>
      </c>
      <c r="AQ47" s="23">
        <f t="shared" si="213"/>
        <v>53</v>
      </c>
      <c r="AR47" s="21" t="s">
        <v>103</v>
      </c>
      <c r="AS47" s="24" t="s">
        <v>104</v>
      </c>
      <c r="AT47" s="22" t="b">
        <f t="shared" ref="AT47:AU47" si="216">AO47=R47</f>
        <v>1</v>
      </c>
      <c r="AU47" s="22" t="b">
        <f t="shared" si="216"/>
        <v>1</v>
      </c>
    </row>
    <row r="48">
      <c r="A48" s="25"/>
      <c r="B48" s="20" t="s">
        <v>61</v>
      </c>
      <c r="C48" s="29">
        <v>24.0</v>
      </c>
      <c r="D48" s="29">
        <v>13.0</v>
      </c>
      <c r="E48" s="22">
        <f t="shared" si="177"/>
        <v>37</v>
      </c>
      <c r="F48" s="29">
        <v>1.0</v>
      </c>
      <c r="G48" s="29">
        <v>2.0</v>
      </c>
      <c r="H48" s="22">
        <f t="shared" si="5"/>
        <v>3</v>
      </c>
      <c r="I48" s="29">
        <v>0.0</v>
      </c>
      <c r="J48" s="29">
        <v>2.0</v>
      </c>
      <c r="K48" s="22">
        <f t="shared" si="6"/>
        <v>2</v>
      </c>
      <c r="L48" s="29">
        <v>0.0</v>
      </c>
      <c r="M48" s="29">
        <v>0.0</v>
      </c>
      <c r="N48" s="22">
        <f t="shared" si="7"/>
        <v>0</v>
      </c>
      <c r="O48" s="29">
        <v>6.0</v>
      </c>
      <c r="P48" s="29">
        <v>4.0</v>
      </c>
      <c r="Q48" s="22">
        <f t="shared" si="178"/>
        <v>10</v>
      </c>
      <c r="R48" s="23">
        <f t="shared" ref="R48:S48" si="217">C48+F48+I48+L48+O48</f>
        <v>31</v>
      </c>
      <c r="S48" s="23">
        <f t="shared" si="217"/>
        <v>21</v>
      </c>
      <c r="T48" s="29">
        <v>13.0</v>
      </c>
      <c r="U48" s="29">
        <v>13.0</v>
      </c>
      <c r="V48" s="22">
        <f t="shared" si="206"/>
        <v>26</v>
      </c>
      <c r="W48" s="29">
        <v>5.0</v>
      </c>
      <c r="X48" s="29">
        <v>4.0</v>
      </c>
      <c r="Y48" s="22">
        <f t="shared" si="207"/>
        <v>9</v>
      </c>
      <c r="Z48" s="29">
        <v>1.0</v>
      </c>
      <c r="AA48" s="29">
        <v>0.0</v>
      </c>
      <c r="AB48" s="22">
        <f>Z48+AC48</f>
        <v>1</v>
      </c>
      <c r="AC48" s="29">
        <v>0.0</v>
      </c>
      <c r="AD48" s="29">
        <v>0.0</v>
      </c>
      <c r="AE48" s="22">
        <f t="shared" si="209"/>
        <v>0</v>
      </c>
      <c r="AF48" s="29">
        <v>11.0</v>
      </c>
      <c r="AG48" s="29">
        <v>4.0</v>
      </c>
      <c r="AH48" s="22">
        <f t="shared" si="210"/>
        <v>15</v>
      </c>
      <c r="AI48" s="29">
        <v>0.0</v>
      </c>
      <c r="AJ48" s="29">
        <v>0.0</v>
      </c>
      <c r="AK48" s="22">
        <f t="shared" si="211"/>
        <v>0</v>
      </c>
      <c r="AL48" s="29">
        <v>1.0</v>
      </c>
      <c r="AM48" s="29">
        <v>0.0</v>
      </c>
      <c r="AN48" s="22">
        <f t="shared" si="212"/>
        <v>1</v>
      </c>
      <c r="AO48" s="23">
        <f t="shared" si="81"/>
        <v>31</v>
      </c>
      <c r="AP48" s="23">
        <f t="shared" si="180"/>
        <v>21</v>
      </c>
      <c r="AQ48" s="23">
        <f t="shared" si="213"/>
        <v>52</v>
      </c>
      <c r="AR48" s="21" t="s">
        <v>105</v>
      </c>
      <c r="AS48" s="24" t="s">
        <v>54</v>
      </c>
      <c r="AT48" s="22" t="b">
        <f t="shared" ref="AT48:AU48" si="218">AO48=R48</f>
        <v>1</v>
      </c>
      <c r="AU48" s="22" t="b">
        <f t="shared" si="218"/>
        <v>1</v>
      </c>
    </row>
    <row r="49">
      <c r="A49" s="26"/>
      <c r="B49" s="27" t="s">
        <v>63</v>
      </c>
      <c r="C49" s="23">
        <f t="shared" ref="C49:D49" si="219">sum(C45:C48)</f>
        <v>82</v>
      </c>
      <c r="D49" s="23">
        <f t="shared" si="219"/>
        <v>74</v>
      </c>
      <c r="E49" s="22">
        <f t="shared" si="177"/>
        <v>156</v>
      </c>
      <c r="F49" s="23">
        <f t="shared" ref="F49:G49" si="220">sum(F45:F48)</f>
        <v>1</v>
      </c>
      <c r="G49" s="23">
        <f t="shared" si="220"/>
        <v>2</v>
      </c>
      <c r="H49" s="22">
        <f t="shared" si="5"/>
        <v>3</v>
      </c>
      <c r="I49" s="23">
        <f t="shared" ref="I49:J49" si="221">sum(I45:I48)</f>
        <v>0</v>
      </c>
      <c r="J49" s="23">
        <f t="shared" si="221"/>
        <v>4</v>
      </c>
      <c r="K49" s="22">
        <f t="shared" si="6"/>
        <v>4</v>
      </c>
      <c r="L49" s="23">
        <f t="shared" ref="L49:M49" si="222">sum(L45:L48)</f>
        <v>0</v>
      </c>
      <c r="M49" s="23">
        <f t="shared" si="222"/>
        <v>2</v>
      </c>
      <c r="N49" s="22">
        <f t="shared" si="7"/>
        <v>2</v>
      </c>
      <c r="O49" s="23">
        <f t="shared" ref="O49:P49" si="223">sum(O45:O48)</f>
        <v>25</v>
      </c>
      <c r="P49" s="23">
        <f t="shared" si="223"/>
        <v>20</v>
      </c>
      <c r="Q49" s="22">
        <f t="shared" si="178"/>
        <v>45</v>
      </c>
      <c r="R49" s="23">
        <f t="shared" ref="R49:AN49" si="224">sum(R45:R48)</f>
        <v>108</v>
      </c>
      <c r="S49" s="23">
        <f t="shared" si="224"/>
        <v>102</v>
      </c>
      <c r="T49" s="23">
        <f t="shared" si="224"/>
        <v>40</v>
      </c>
      <c r="U49" s="23">
        <f t="shared" si="224"/>
        <v>48</v>
      </c>
      <c r="V49" s="23">
        <f t="shared" si="224"/>
        <v>88</v>
      </c>
      <c r="W49" s="23">
        <f t="shared" si="224"/>
        <v>31</v>
      </c>
      <c r="X49" s="23">
        <f t="shared" si="224"/>
        <v>22</v>
      </c>
      <c r="Y49" s="23">
        <f t="shared" si="224"/>
        <v>53</v>
      </c>
      <c r="Z49" s="23">
        <f t="shared" si="224"/>
        <v>3</v>
      </c>
      <c r="AA49" s="23">
        <f t="shared" si="224"/>
        <v>3</v>
      </c>
      <c r="AB49" s="23">
        <f t="shared" si="224"/>
        <v>6</v>
      </c>
      <c r="AC49" s="23">
        <f t="shared" si="224"/>
        <v>1</v>
      </c>
      <c r="AD49" s="23">
        <f t="shared" si="224"/>
        <v>0</v>
      </c>
      <c r="AE49" s="23">
        <f t="shared" si="224"/>
        <v>1</v>
      </c>
      <c r="AF49" s="23">
        <f t="shared" si="224"/>
        <v>32</v>
      </c>
      <c r="AG49" s="23">
        <f t="shared" si="224"/>
        <v>26</v>
      </c>
      <c r="AH49" s="23">
        <f t="shared" si="224"/>
        <v>58</v>
      </c>
      <c r="AI49" s="23">
        <f t="shared" si="224"/>
        <v>0</v>
      </c>
      <c r="AJ49" s="23">
        <f t="shared" si="224"/>
        <v>2</v>
      </c>
      <c r="AK49" s="23">
        <f t="shared" si="224"/>
        <v>2</v>
      </c>
      <c r="AL49" s="23">
        <f t="shared" si="224"/>
        <v>1</v>
      </c>
      <c r="AM49" s="23">
        <f t="shared" si="224"/>
        <v>1</v>
      </c>
      <c r="AN49" s="23">
        <f t="shared" si="224"/>
        <v>2</v>
      </c>
      <c r="AO49" s="23">
        <f t="shared" si="81"/>
        <v>108</v>
      </c>
      <c r="AP49" s="23">
        <f t="shared" si="180"/>
        <v>102</v>
      </c>
      <c r="AQ49" s="23">
        <f>sum(AQ45:AQ48)</f>
        <v>210</v>
      </c>
      <c r="AR49" s="23"/>
      <c r="AS49" s="28"/>
      <c r="AT49" s="22" t="b">
        <f t="shared" ref="AT49:AU49" si="225">AO49=R49</f>
        <v>1</v>
      </c>
      <c r="AU49" s="22" t="b">
        <f t="shared" si="225"/>
        <v>1</v>
      </c>
    </row>
    <row r="50">
      <c r="A50" s="19" t="s">
        <v>106</v>
      </c>
      <c r="B50" s="20" t="s">
        <v>52</v>
      </c>
      <c r="C50" s="29">
        <v>20.0</v>
      </c>
      <c r="D50" s="29">
        <v>18.0</v>
      </c>
      <c r="E50" s="22">
        <f t="shared" si="177"/>
        <v>38</v>
      </c>
      <c r="F50" s="29">
        <v>0.0</v>
      </c>
      <c r="G50" s="29">
        <v>0.0</v>
      </c>
      <c r="H50" s="22">
        <f t="shared" si="5"/>
        <v>0</v>
      </c>
      <c r="I50" s="29">
        <v>1.0</v>
      </c>
      <c r="J50" s="29">
        <v>1.0</v>
      </c>
      <c r="K50" s="22">
        <f t="shared" si="6"/>
        <v>2</v>
      </c>
      <c r="L50" s="29">
        <v>0.0</v>
      </c>
      <c r="M50" s="29">
        <v>0.0</v>
      </c>
      <c r="N50" s="22">
        <f t="shared" si="7"/>
        <v>0</v>
      </c>
      <c r="O50" s="29">
        <v>11.0</v>
      </c>
      <c r="P50" s="29">
        <v>2.0</v>
      </c>
      <c r="Q50" s="22">
        <f t="shared" si="178"/>
        <v>13</v>
      </c>
      <c r="R50" s="23">
        <f t="shared" ref="R50:S50" si="226">C50+F50+I50+L50+O50</f>
        <v>32</v>
      </c>
      <c r="S50" s="23">
        <f t="shared" si="226"/>
        <v>21</v>
      </c>
      <c r="T50" s="29">
        <v>17.0</v>
      </c>
      <c r="U50" s="29">
        <v>8.0</v>
      </c>
      <c r="V50" s="22">
        <f t="shared" ref="V50:V53" si="229">T50+U50</f>
        <v>25</v>
      </c>
      <c r="W50" s="29">
        <v>8.0</v>
      </c>
      <c r="X50" s="29">
        <v>6.0</v>
      </c>
      <c r="Y50" s="22">
        <f t="shared" ref="Y50:Y53" si="230">W50+X50</f>
        <v>14</v>
      </c>
      <c r="Z50" s="29">
        <v>0.0</v>
      </c>
      <c r="AA50" s="29">
        <v>0.0</v>
      </c>
      <c r="AB50" s="22">
        <f t="shared" ref="AB50:AB53" si="231">Z50+AA50</f>
        <v>0</v>
      </c>
      <c r="AC50" s="29">
        <v>0.0</v>
      </c>
      <c r="AD50" s="29">
        <v>0.0</v>
      </c>
      <c r="AE50" s="22">
        <f t="shared" ref="AE50:AE53" si="232">AC50+AD50</f>
        <v>0</v>
      </c>
      <c r="AF50" s="29">
        <v>4.0</v>
      </c>
      <c r="AG50" s="39">
        <v>4.0</v>
      </c>
      <c r="AH50" s="22">
        <f t="shared" ref="AH50:AH53" si="233">AF50+AG50</f>
        <v>8</v>
      </c>
      <c r="AI50" s="29">
        <v>1.0</v>
      </c>
      <c r="AJ50" s="29">
        <v>1.0</v>
      </c>
      <c r="AK50" s="22">
        <f t="shared" ref="AK50:AK53" si="234">AI50+AJ50</f>
        <v>2</v>
      </c>
      <c r="AL50" s="29">
        <v>2.0</v>
      </c>
      <c r="AM50" s="29">
        <v>2.0</v>
      </c>
      <c r="AN50" s="22">
        <f t="shared" ref="AN50:AN53" si="235">AL50+AM50</f>
        <v>4</v>
      </c>
      <c r="AO50" s="23">
        <f t="shared" si="81"/>
        <v>32</v>
      </c>
      <c r="AP50" s="23">
        <f t="shared" si="180"/>
        <v>21</v>
      </c>
      <c r="AQ50" s="23">
        <f t="shared" ref="AQ50:AQ53" si="236">AO50+AP50</f>
        <v>53</v>
      </c>
      <c r="AR50" s="21" t="s">
        <v>107</v>
      </c>
      <c r="AS50" s="24" t="s">
        <v>60</v>
      </c>
      <c r="AT50" s="22" t="b">
        <f t="shared" ref="AT50:AU50" si="227">AO50=R50</f>
        <v>1</v>
      </c>
      <c r="AU50" s="22" t="b">
        <f t="shared" si="227"/>
        <v>1</v>
      </c>
    </row>
    <row r="51">
      <c r="A51" s="25"/>
      <c r="B51" s="20" t="s">
        <v>55</v>
      </c>
      <c r="C51" s="29">
        <v>17.0</v>
      </c>
      <c r="D51" s="29">
        <v>20.0</v>
      </c>
      <c r="E51" s="22">
        <f t="shared" si="177"/>
        <v>37</v>
      </c>
      <c r="F51" s="29">
        <v>0.0</v>
      </c>
      <c r="G51" s="29">
        <v>0.0</v>
      </c>
      <c r="H51" s="22">
        <f t="shared" si="5"/>
        <v>0</v>
      </c>
      <c r="I51" s="29">
        <v>0.0</v>
      </c>
      <c r="J51" s="29">
        <v>1.0</v>
      </c>
      <c r="K51" s="22">
        <f t="shared" si="6"/>
        <v>1</v>
      </c>
      <c r="L51" s="29">
        <v>0.0</v>
      </c>
      <c r="M51" s="29">
        <v>1.0</v>
      </c>
      <c r="N51" s="22">
        <f t="shared" si="7"/>
        <v>1</v>
      </c>
      <c r="O51" s="29">
        <v>8.0</v>
      </c>
      <c r="P51" s="29">
        <v>4.0</v>
      </c>
      <c r="Q51" s="22">
        <f t="shared" si="178"/>
        <v>12</v>
      </c>
      <c r="R51" s="23">
        <f t="shared" ref="R51:S51" si="228">C51+F51+I51+L51+O51</f>
        <v>25</v>
      </c>
      <c r="S51" s="23">
        <f t="shared" si="228"/>
        <v>26</v>
      </c>
      <c r="T51" s="29">
        <v>17.0</v>
      </c>
      <c r="U51" s="29">
        <v>14.0</v>
      </c>
      <c r="V51" s="22">
        <f t="shared" si="229"/>
        <v>31</v>
      </c>
      <c r="W51" s="29">
        <v>8.0</v>
      </c>
      <c r="X51" s="29">
        <v>7.0</v>
      </c>
      <c r="Y51" s="22">
        <f t="shared" si="230"/>
        <v>15</v>
      </c>
      <c r="Z51" s="29">
        <v>0.0</v>
      </c>
      <c r="AA51" s="29">
        <v>0.0</v>
      </c>
      <c r="AB51" s="22">
        <f t="shared" si="231"/>
        <v>0</v>
      </c>
      <c r="AC51" s="29">
        <v>0.0</v>
      </c>
      <c r="AD51" s="29">
        <v>0.0</v>
      </c>
      <c r="AE51" s="22">
        <f t="shared" si="232"/>
        <v>0</v>
      </c>
      <c r="AF51" s="29">
        <v>0.0</v>
      </c>
      <c r="AG51" s="29">
        <v>5.0</v>
      </c>
      <c r="AH51" s="22">
        <f t="shared" si="233"/>
        <v>5</v>
      </c>
      <c r="AI51" s="29">
        <v>0.0</v>
      </c>
      <c r="AJ51" s="29">
        <v>0.0</v>
      </c>
      <c r="AK51" s="22">
        <f t="shared" si="234"/>
        <v>0</v>
      </c>
      <c r="AL51" s="29">
        <v>0.0</v>
      </c>
      <c r="AM51" s="29">
        <v>0.0</v>
      </c>
      <c r="AN51" s="22">
        <f t="shared" si="235"/>
        <v>0</v>
      </c>
      <c r="AO51" s="23">
        <f t="shared" si="81"/>
        <v>25</v>
      </c>
      <c r="AP51" s="23">
        <f t="shared" si="180"/>
        <v>26</v>
      </c>
      <c r="AQ51" s="23">
        <f t="shared" si="236"/>
        <v>51</v>
      </c>
      <c r="AR51" s="21" t="s">
        <v>108</v>
      </c>
      <c r="AS51" s="24" t="s">
        <v>60</v>
      </c>
      <c r="AT51" s="22" t="b">
        <f t="shared" ref="AT51:AU51" si="237">AO51=R51</f>
        <v>1</v>
      </c>
      <c r="AU51" s="22" t="b">
        <f t="shared" si="237"/>
        <v>1</v>
      </c>
    </row>
    <row r="52">
      <c r="A52" s="25"/>
      <c r="B52" s="20" t="s">
        <v>58</v>
      </c>
      <c r="C52" s="29">
        <v>8.0</v>
      </c>
      <c r="D52" s="29">
        <v>29.0</v>
      </c>
      <c r="E52" s="22">
        <f t="shared" si="177"/>
        <v>37</v>
      </c>
      <c r="F52" s="29">
        <v>0.0</v>
      </c>
      <c r="G52" s="29">
        <v>0.0</v>
      </c>
      <c r="H52" s="22">
        <f t="shared" si="5"/>
        <v>0</v>
      </c>
      <c r="I52" s="29">
        <v>1.0</v>
      </c>
      <c r="J52" s="29">
        <v>3.0</v>
      </c>
      <c r="K52" s="22">
        <f t="shared" si="6"/>
        <v>4</v>
      </c>
      <c r="L52" s="29">
        <v>0.0</v>
      </c>
      <c r="M52" s="29">
        <v>0.0</v>
      </c>
      <c r="N52" s="22">
        <f t="shared" si="7"/>
        <v>0</v>
      </c>
      <c r="O52" s="29">
        <v>10.0</v>
      </c>
      <c r="P52" s="29">
        <v>2.0</v>
      </c>
      <c r="Q52" s="22">
        <f t="shared" si="178"/>
        <v>12</v>
      </c>
      <c r="R52" s="23">
        <f t="shared" ref="R52:S52" si="238">C52+F52+I52+L52+O52</f>
        <v>19</v>
      </c>
      <c r="S52" s="23">
        <f t="shared" si="238"/>
        <v>34</v>
      </c>
      <c r="T52" s="29">
        <v>11.0</v>
      </c>
      <c r="U52" s="29">
        <v>26.0</v>
      </c>
      <c r="V52" s="22">
        <f t="shared" si="229"/>
        <v>37</v>
      </c>
      <c r="W52" s="29">
        <v>7.0</v>
      </c>
      <c r="X52" s="29">
        <v>7.0</v>
      </c>
      <c r="Y52" s="22">
        <f t="shared" si="230"/>
        <v>14</v>
      </c>
      <c r="Z52" s="29">
        <v>1.0</v>
      </c>
      <c r="AA52" s="29">
        <v>0.0</v>
      </c>
      <c r="AB52" s="22">
        <f t="shared" si="231"/>
        <v>1</v>
      </c>
      <c r="AC52" s="29">
        <v>0.0</v>
      </c>
      <c r="AD52" s="29">
        <v>0.0</v>
      </c>
      <c r="AE52" s="22">
        <f t="shared" si="232"/>
        <v>0</v>
      </c>
      <c r="AF52" s="29">
        <v>0.0</v>
      </c>
      <c r="AG52" s="29">
        <v>0.0</v>
      </c>
      <c r="AH52" s="22">
        <f t="shared" si="233"/>
        <v>0</v>
      </c>
      <c r="AI52" s="29">
        <v>0.0</v>
      </c>
      <c r="AJ52" s="29">
        <v>0.0</v>
      </c>
      <c r="AK52" s="22">
        <f t="shared" si="234"/>
        <v>0</v>
      </c>
      <c r="AL52" s="29">
        <v>0.0</v>
      </c>
      <c r="AM52" s="29">
        <v>1.0</v>
      </c>
      <c r="AN52" s="22">
        <f t="shared" si="235"/>
        <v>1</v>
      </c>
      <c r="AO52" s="23">
        <f t="shared" si="81"/>
        <v>19</v>
      </c>
      <c r="AP52" s="23">
        <f t="shared" si="180"/>
        <v>34</v>
      </c>
      <c r="AQ52" s="23">
        <f t="shared" si="236"/>
        <v>53</v>
      </c>
      <c r="AR52" s="21" t="s">
        <v>109</v>
      </c>
      <c r="AS52" s="24" t="s">
        <v>60</v>
      </c>
      <c r="AT52" s="22" t="b">
        <f t="shared" ref="AT52:AU52" si="239">AO52=R52</f>
        <v>1</v>
      </c>
      <c r="AU52" s="22" t="b">
        <f t="shared" si="239"/>
        <v>1</v>
      </c>
    </row>
    <row r="53">
      <c r="A53" s="25"/>
      <c r="B53" s="20" t="s">
        <v>61</v>
      </c>
      <c r="C53" s="29">
        <v>25.0</v>
      </c>
      <c r="D53" s="29">
        <v>12.0</v>
      </c>
      <c r="E53" s="22">
        <f t="shared" si="177"/>
        <v>37</v>
      </c>
      <c r="F53" s="29">
        <v>1.0</v>
      </c>
      <c r="G53" s="29">
        <v>1.0</v>
      </c>
      <c r="H53" s="22">
        <f t="shared" si="5"/>
        <v>2</v>
      </c>
      <c r="I53" s="29">
        <v>0.0</v>
      </c>
      <c r="J53" s="29">
        <v>1.0</v>
      </c>
      <c r="K53" s="22">
        <f t="shared" si="6"/>
        <v>1</v>
      </c>
      <c r="L53" s="29">
        <v>0.0</v>
      </c>
      <c r="M53" s="29">
        <v>0.0</v>
      </c>
      <c r="N53" s="22">
        <f t="shared" si="7"/>
        <v>0</v>
      </c>
      <c r="O53" s="29">
        <v>3.0</v>
      </c>
      <c r="P53" s="29">
        <v>8.0</v>
      </c>
      <c r="Q53" s="22">
        <f t="shared" si="178"/>
        <v>11</v>
      </c>
      <c r="R53" s="23">
        <f>C53+F53+I53+L53+P51</f>
        <v>30</v>
      </c>
      <c r="S53" s="23">
        <f>D53+G53+J53+M53+P53</f>
        <v>22</v>
      </c>
      <c r="T53" s="29">
        <v>19.0</v>
      </c>
      <c r="U53" s="29">
        <v>6.0</v>
      </c>
      <c r="V53" s="22">
        <f t="shared" si="229"/>
        <v>25</v>
      </c>
      <c r="W53" s="29">
        <v>6.0</v>
      </c>
      <c r="X53" s="29">
        <v>5.0</v>
      </c>
      <c r="Y53" s="22">
        <f t="shared" si="230"/>
        <v>11</v>
      </c>
      <c r="Z53" s="29">
        <v>0.0</v>
      </c>
      <c r="AA53" s="29">
        <v>2.0</v>
      </c>
      <c r="AB53" s="22">
        <f t="shared" si="231"/>
        <v>2</v>
      </c>
      <c r="AC53" s="29">
        <v>0.0</v>
      </c>
      <c r="AD53" s="29">
        <v>0.0</v>
      </c>
      <c r="AE53" s="22">
        <f t="shared" si="232"/>
        <v>0</v>
      </c>
      <c r="AF53" s="29">
        <v>4.0</v>
      </c>
      <c r="AG53" s="29">
        <v>8.0</v>
      </c>
      <c r="AH53" s="22">
        <f t="shared" si="233"/>
        <v>12</v>
      </c>
      <c r="AI53" s="29">
        <v>0.0</v>
      </c>
      <c r="AJ53" s="29">
        <v>0.0</v>
      </c>
      <c r="AK53" s="22">
        <f t="shared" si="234"/>
        <v>0</v>
      </c>
      <c r="AL53" s="29">
        <v>0.0</v>
      </c>
      <c r="AM53" s="29">
        <v>1.0</v>
      </c>
      <c r="AN53" s="22">
        <f t="shared" si="235"/>
        <v>1</v>
      </c>
      <c r="AO53" s="23">
        <f t="shared" si="81"/>
        <v>29</v>
      </c>
      <c r="AP53" s="23">
        <f t="shared" si="180"/>
        <v>22</v>
      </c>
      <c r="AQ53" s="23">
        <f t="shared" si="236"/>
        <v>51</v>
      </c>
      <c r="AR53" s="21" t="s">
        <v>110</v>
      </c>
      <c r="AS53" s="24" t="s">
        <v>57</v>
      </c>
      <c r="AT53" s="22" t="b">
        <f t="shared" ref="AT53:AU53" si="240">AO53=R53</f>
        <v>0</v>
      </c>
      <c r="AU53" s="22" t="b">
        <f t="shared" si="240"/>
        <v>1</v>
      </c>
    </row>
    <row r="54">
      <c r="A54" s="26"/>
      <c r="B54" s="27" t="s">
        <v>63</v>
      </c>
      <c r="C54" s="23">
        <f t="shared" ref="C54:D54" si="241">sum(C50:C53)</f>
        <v>70</v>
      </c>
      <c r="D54" s="23">
        <f t="shared" si="241"/>
        <v>79</v>
      </c>
      <c r="E54" s="22">
        <f t="shared" si="177"/>
        <v>149</v>
      </c>
      <c r="F54" s="23">
        <f t="shared" ref="F54:G54" si="242">sum(F50:F53)</f>
        <v>1</v>
      </c>
      <c r="G54" s="23">
        <f t="shared" si="242"/>
        <v>1</v>
      </c>
      <c r="H54" s="22">
        <f t="shared" si="5"/>
        <v>2</v>
      </c>
      <c r="I54" s="23">
        <f t="shared" ref="I54:J54" si="243">sum(I50:I53)</f>
        <v>2</v>
      </c>
      <c r="J54" s="23">
        <f t="shared" si="243"/>
        <v>6</v>
      </c>
      <c r="K54" s="22">
        <f t="shared" si="6"/>
        <v>8</v>
      </c>
      <c r="L54" s="23">
        <f t="shared" ref="L54:M54" si="244">sum(L50:L53)</f>
        <v>0</v>
      </c>
      <c r="M54" s="23">
        <f t="shared" si="244"/>
        <v>1</v>
      </c>
      <c r="N54" s="22">
        <f t="shared" si="7"/>
        <v>1</v>
      </c>
      <c r="O54" s="23">
        <f t="shared" ref="O54:P54" si="245">sum(O50:O53)</f>
        <v>32</v>
      </c>
      <c r="P54" s="23">
        <f t="shared" si="245"/>
        <v>16</v>
      </c>
      <c r="Q54" s="22">
        <f t="shared" si="178"/>
        <v>48</v>
      </c>
      <c r="R54" s="23">
        <f t="shared" ref="R54:AN54" si="246">sum(R50:R53)</f>
        <v>106</v>
      </c>
      <c r="S54" s="23">
        <f t="shared" si="246"/>
        <v>103</v>
      </c>
      <c r="T54" s="23">
        <f t="shared" si="246"/>
        <v>64</v>
      </c>
      <c r="U54" s="23">
        <f t="shared" si="246"/>
        <v>54</v>
      </c>
      <c r="V54" s="23">
        <f t="shared" si="246"/>
        <v>118</v>
      </c>
      <c r="W54" s="23">
        <f t="shared" si="246"/>
        <v>29</v>
      </c>
      <c r="X54" s="23">
        <f t="shared" si="246"/>
        <v>25</v>
      </c>
      <c r="Y54" s="23">
        <f t="shared" si="246"/>
        <v>54</v>
      </c>
      <c r="Z54" s="23">
        <f t="shared" si="246"/>
        <v>1</v>
      </c>
      <c r="AA54" s="23">
        <f t="shared" si="246"/>
        <v>2</v>
      </c>
      <c r="AB54" s="23">
        <f t="shared" si="246"/>
        <v>3</v>
      </c>
      <c r="AC54" s="23">
        <f t="shared" si="246"/>
        <v>0</v>
      </c>
      <c r="AD54" s="23">
        <f t="shared" si="246"/>
        <v>0</v>
      </c>
      <c r="AE54" s="23">
        <f t="shared" si="246"/>
        <v>0</v>
      </c>
      <c r="AF54" s="23">
        <f t="shared" si="246"/>
        <v>8</v>
      </c>
      <c r="AG54" s="23">
        <f t="shared" si="246"/>
        <v>17</v>
      </c>
      <c r="AH54" s="23">
        <f t="shared" si="246"/>
        <v>25</v>
      </c>
      <c r="AI54" s="23">
        <f t="shared" si="246"/>
        <v>1</v>
      </c>
      <c r="AJ54" s="23">
        <f t="shared" si="246"/>
        <v>1</v>
      </c>
      <c r="AK54" s="23">
        <f t="shared" si="246"/>
        <v>2</v>
      </c>
      <c r="AL54" s="23">
        <f t="shared" si="246"/>
        <v>2</v>
      </c>
      <c r="AM54" s="23">
        <f t="shared" si="246"/>
        <v>4</v>
      </c>
      <c r="AN54" s="23">
        <f t="shared" si="246"/>
        <v>6</v>
      </c>
      <c r="AO54" s="23">
        <f t="shared" si="81"/>
        <v>105</v>
      </c>
      <c r="AP54" s="23">
        <f t="shared" si="180"/>
        <v>103</v>
      </c>
      <c r="AQ54" s="23">
        <f>sum(AQ50:AQ53)</f>
        <v>208</v>
      </c>
      <c r="AR54" s="40"/>
      <c r="AS54" s="28"/>
      <c r="AT54" s="22" t="b">
        <f t="shared" ref="AT54:AU54" si="247">AO54=R54</f>
        <v>0</v>
      </c>
      <c r="AU54" s="22" t="b">
        <f t="shared" si="247"/>
        <v>1</v>
      </c>
    </row>
    <row r="55">
      <c r="A55" s="19" t="s">
        <v>111</v>
      </c>
      <c r="B55" s="20" t="s">
        <v>52</v>
      </c>
      <c r="C55" s="21"/>
      <c r="D55" s="21"/>
      <c r="E55" s="22">
        <f t="shared" si="177"/>
        <v>0</v>
      </c>
      <c r="F55" s="21"/>
      <c r="G55" s="21"/>
      <c r="H55" s="22">
        <f t="shared" si="5"/>
        <v>0</v>
      </c>
      <c r="I55" s="21"/>
      <c r="J55" s="21"/>
      <c r="K55" s="22">
        <f t="shared" si="6"/>
        <v>0</v>
      </c>
      <c r="L55" s="21"/>
      <c r="M55" s="21"/>
      <c r="N55" s="22">
        <f t="shared" si="7"/>
        <v>0</v>
      </c>
      <c r="O55" s="21"/>
      <c r="P55" s="21"/>
      <c r="Q55" s="22">
        <f t="shared" si="178"/>
        <v>0</v>
      </c>
      <c r="R55" s="23">
        <f t="shared" ref="R55:S55" si="248">C55+F55+I55+L55+O55</f>
        <v>0</v>
      </c>
      <c r="S55" s="23">
        <f t="shared" si="248"/>
        <v>0</v>
      </c>
      <c r="T55" s="21"/>
      <c r="U55" s="21"/>
      <c r="V55" s="22">
        <f t="shared" ref="V55:V57" si="251">T55+U55</f>
        <v>0</v>
      </c>
      <c r="W55" s="21"/>
      <c r="X55" s="21"/>
      <c r="Y55" s="22">
        <f t="shared" ref="Y55:Y57" si="252">W55+X55</f>
        <v>0</v>
      </c>
      <c r="Z55" s="21"/>
      <c r="AA55" s="21"/>
      <c r="AB55" s="22">
        <f t="shared" ref="AB55:AB57" si="253">Z55+AA55</f>
        <v>0</v>
      </c>
      <c r="AC55" s="21"/>
      <c r="AD55" s="21"/>
      <c r="AE55" s="22">
        <f t="shared" ref="AE55:AE57" si="254">AC55+AD55</f>
        <v>0</v>
      </c>
      <c r="AF55" s="21"/>
      <c r="AG55" s="21"/>
      <c r="AH55" s="22">
        <f t="shared" ref="AH55:AH57" si="255">AF55+AG55</f>
        <v>0</v>
      </c>
      <c r="AI55" s="21"/>
      <c r="AJ55" s="21"/>
      <c r="AK55" s="22">
        <f t="shared" ref="AK55:AK57" si="256">AI55+AJ55</f>
        <v>0</v>
      </c>
      <c r="AL55" s="21"/>
      <c r="AM55" s="21"/>
      <c r="AN55" s="22">
        <f t="shared" ref="AN55:AN57" si="257">AL55+AM55</f>
        <v>0</v>
      </c>
      <c r="AO55" s="23">
        <f t="shared" si="81"/>
        <v>0</v>
      </c>
      <c r="AP55" s="23">
        <f t="shared" si="180"/>
        <v>0</v>
      </c>
      <c r="AQ55" s="23">
        <f t="shared" ref="AQ55:AQ57" si="258">AO55+AP55</f>
        <v>0</v>
      </c>
      <c r="AR55" s="21" t="s">
        <v>112</v>
      </c>
      <c r="AS55" s="24"/>
      <c r="AT55" s="22" t="b">
        <f t="shared" ref="AT55:AU55" si="249">AO55=R55</f>
        <v>1</v>
      </c>
      <c r="AU55" s="22" t="b">
        <f t="shared" si="249"/>
        <v>1</v>
      </c>
    </row>
    <row r="56">
      <c r="A56" s="19"/>
      <c r="B56" s="20" t="s">
        <v>55</v>
      </c>
      <c r="C56" s="21"/>
      <c r="D56" s="21"/>
      <c r="E56" s="22">
        <f t="shared" si="177"/>
        <v>0</v>
      </c>
      <c r="F56" s="21"/>
      <c r="G56" s="21"/>
      <c r="H56" s="22">
        <f t="shared" si="5"/>
        <v>0</v>
      </c>
      <c r="I56" s="21"/>
      <c r="J56" s="21"/>
      <c r="K56" s="22">
        <f t="shared" si="6"/>
        <v>0</v>
      </c>
      <c r="L56" s="21"/>
      <c r="M56" s="21"/>
      <c r="N56" s="22">
        <f t="shared" si="7"/>
        <v>0</v>
      </c>
      <c r="O56" s="21"/>
      <c r="P56" s="21"/>
      <c r="Q56" s="22">
        <f t="shared" si="178"/>
        <v>0</v>
      </c>
      <c r="R56" s="23">
        <f t="shared" ref="R56:S56" si="250">C56+F56+I56+L56+O56</f>
        <v>0</v>
      </c>
      <c r="S56" s="23">
        <f t="shared" si="250"/>
        <v>0</v>
      </c>
      <c r="T56" s="21"/>
      <c r="U56" s="21"/>
      <c r="V56" s="22">
        <f t="shared" si="251"/>
        <v>0</v>
      </c>
      <c r="W56" s="21"/>
      <c r="X56" s="21"/>
      <c r="Y56" s="22">
        <f t="shared" si="252"/>
        <v>0</v>
      </c>
      <c r="Z56" s="21"/>
      <c r="AA56" s="21"/>
      <c r="AB56" s="22">
        <f t="shared" si="253"/>
        <v>0</v>
      </c>
      <c r="AC56" s="21"/>
      <c r="AD56" s="21"/>
      <c r="AE56" s="22">
        <f t="shared" si="254"/>
        <v>0</v>
      </c>
      <c r="AF56" s="21"/>
      <c r="AG56" s="21"/>
      <c r="AH56" s="22">
        <f t="shared" si="255"/>
        <v>0</v>
      </c>
      <c r="AI56" s="21"/>
      <c r="AJ56" s="21"/>
      <c r="AK56" s="22">
        <f t="shared" si="256"/>
        <v>0</v>
      </c>
      <c r="AL56" s="21"/>
      <c r="AM56" s="21"/>
      <c r="AN56" s="22">
        <f t="shared" si="257"/>
        <v>0</v>
      </c>
      <c r="AO56" s="23">
        <f t="shared" si="81"/>
        <v>0</v>
      </c>
      <c r="AP56" s="23">
        <f t="shared" si="180"/>
        <v>0</v>
      </c>
      <c r="AQ56" s="23">
        <f t="shared" si="258"/>
        <v>0</v>
      </c>
      <c r="AR56" s="21" t="s">
        <v>113</v>
      </c>
      <c r="AS56" s="24"/>
      <c r="AT56" s="22" t="b">
        <f t="shared" ref="AT56:AU56" si="259">AO56=R56</f>
        <v>1</v>
      </c>
      <c r="AU56" s="22" t="b">
        <f t="shared" si="259"/>
        <v>1</v>
      </c>
    </row>
    <row r="57">
      <c r="A57" s="19"/>
      <c r="B57" s="20" t="s">
        <v>58</v>
      </c>
      <c r="C57" s="21"/>
      <c r="D57" s="21"/>
      <c r="E57" s="22">
        <f t="shared" si="177"/>
        <v>0</v>
      </c>
      <c r="F57" s="21"/>
      <c r="G57" s="21"/>
      <c r="H57" s="22">
        <f t="shared" si="5"/>
        <v>0</v>
      </c>
      <c r="I57" s="21"/>
      <c r="J57" s="21"/>
      <c r="K57" s="22">
        <f t="shared" si="6"/>
        <v>0</v>
      </c>
      <c r="L57" s="21"/>
      <c r="M57" s="21"/>
      <c r="N57" s="22">
        <f t="shared" si="7"/>
        <v>0</v>
      </c>
      <c r="O57" s="21"/>
      <c r="P57" s="21"/>
      <c r="Q57" s="22">
        <f t="shared" si="178"/>
        <v>0</v>
      </c>
      <c r="R57" s="23">
        <f t="shared" ref="R57:S57" si="260">C57+F57+I57+L57+O57</f>
        <v>0</v>
      </c>
      <c r="S57" s="23">
        <f t="shared" si="260"/>
        <v>0</v>
      </c>
      <c r="T57" s="21"/>
      <c r="U57" s="21"/>
      <c r="V57" s="22">
        <f t="shared" si="251"/>
        <v>0</v>
      </c>
      <c r="W57" s="21"/>
      <c r="X57" s="21"/>
      <c r="Y57" s="22">
        <f t="shared" si="252"/>
        <v>0</v>
      </c>
      <c r="Z57" s="21"/>
      <c r="AA57" s="21"/>
      <c r="AB57" s="22">
        <f t="shared" si="253"/>
        <v>0</v>
      </c>
      <c r="AC57" s="21"/>
      <c r="AD57" s="21"/>
      <c r="AE57" s="22">
        <f t="shared" si="254"/>
        <v>0</v>
      </c>
      <c r="AF57" s="21"/>
      <c r="AG57" s="21"/>
      <c r="AH57" s="22">
        <f t="shared" si="255"/>
        <v>0</v>
      </c>
      <c r="AI57" s="21"/>
      <c r="AJ57" s="21"/>
      <c r="AK57" s="22">
        <f t="shared" si="256"/>
        <v>0</v>
      </c>
      <c r="AL57" s="21"/>
      <c r="AM57" s="21"/>
      <c r="AN57" s="22">
        <f t="shared" si="257"/>
        <v>0</v>
      </c>
      <c r="AO57" s="23">
        <f t="shared" si="81"/>
        <v>0</v>
      </c>
      <c r="AP57" s="23">
        <f t="shared" si="180"/>
        <v>0</v>
      </c>
      <c r="AQ57" s="23">
        <f t="shared" si="258"/>
        <v>0</v>
      </c>
      <c r="AR57" s="21" t="s">
        <v>114</v>
      </c>
      <c r="AS57" s="36"/>
      <c r="AT57" s="22" t="b">
        <f t="shared" ref="AT57:AU57" si="261">AO57=R57</f>
        <v>1</v>
      </c>
      <c r="AU57" s="22" t="b">
        <f t="shared" si="261"/>
        <v>1</v>
      </c>
    </row>
    <row r="58">
      <c r="A58" s="41"/>
      <c r="B58" s="42" t="s">
        <v>115</v>
      </c>
      <c r="C58" s="43">
        <f t="shared" ref="C58:AQ58" si="262">sum(C55:C57)</f>
        <v>0</v>
      </c>
      <c r="D58" s="43">
        <f t="shared" si="262"/>
        <v>0</v>
      </c>
      <c r="E58" s="43">
        <f t="shared" si="262"/>
        <v>0</v>
      </c>
      <c r="F58" s="43">
        <f t="shared" si="262"/>
        <v>0</v>
      </c>
      <c r="G58" s="43">
        <f t="shared" si="262"/>
        <v>0</v>
      </c>
      <c r="H58" s="43">
        <f t="shared" si="262"/>
        <v>0</v>
      </c>
      <c r="I58" s="43">
        <f t="shared" si="262"/>
        <v>0</v>
      </c>
      <c r="J58" s="43">
        <f t="shared" si="262"/>
        <v>0</v>
      </c>
      <c r="K58" s="43">
        <f t="shared" si="262"/>
        <v>0</v>
      </c>
      <c r="L58" s="43">
        <f t="shared" si="262"/>
        <v>0</v>
      </c>
      <c r="M58" s="43">
        <f t="shared" si="262"/>
        <v>0</v>
      </c>
      <c r="N58" s="43">
        <f t="shared" si="262"/>
        <v>0</v>
      </c>
      <c r="O58" s="43">
        <f t="shared" si="262"/>
        <v>0</v>
      </c>
      <c r="P58" s="43">
        <f t="shared" si="262"/>
        <v>0</v>
      </c>
      <c r="Q58" s="43">
        <f t="shared" si="262"/>
        <v>0</v>
      </c>
      <c r="R58" s="43">
        <f t="shared" si="262"/>
        <v>0</v>
      </c>
      <c r="S58" s="43">
        <f t="shared" si="262"/>
        <v>0</v>
      </c>
      <c r="T58" s="43">
        <f t="shared" si="262"/>
        <v>0</v>
      </c>
      <c r="U58" s="43">
        <f t="shared" si="262"/>
        <v>0</v>
      </c>
      <c r="V58" s="43">
        <f t="shared" si="262"/>
        <v>0</v>
      </c>
      <c r="W58" s="43">
        <f t="shared" si="262"/>
        <v>0</v>
      </c>
      <c r="X58" s="43">
        <f t="shared" si="262"/>
        <v>0</v>
      </c>
      <c r="Y58" s="43">
        <f t="shared" si="262"/>
        <v>0</v>
      </c>
      <c r="Z58" s="43">
        <f t="shared" si="262"/>
        <v>0</v>
      </c>
      <c r="AA58" s="43">
        <f t="shared" si="262"/>
        <v>0</v>
      </c>
      <c r="AB58" s="43">
        <f t="shared" si="262"/>
        <v>0</v>
      </c>
      <c r="AC58" s="43">
        <f t="shared" si="262"/>
        <v>0</v>
      </c>
      <c r="AD58" s="43">
        <f t="shared" si="262"/>
        <v>0</v>
      </c>
      <c r="AE58" s="43">
        <f t="shared" si="262"/>
        <v>0</v>
      </c>
      <c r="AF58" s="43">
        <f t="shared" si="262"/>
        <v>0</v>
      </c>
      <c r="AG58" s="43">
        <f t="shared" si="262"/>
        <v>0</v>
      </c>
      <c r="AH58" s="43">
        <f t="shared" si="262"/>
        <v>0</v>
      </c>
      <c r="AI58" s="43">
        <f t="shared" si="262"/>
        <v>0</v>
      </c>
      <c r="AJ58" s="43">
        <f t="shared" si="262"/>
        <v>0</v>
      </c>
      <c r="AK58" s="43">
        <f t="shared" si="262"/>
        <v>0</v>
      </c>
      <c r="AL58" s="43">
        <f t="shared" si="262"/>
        <v>0</v>
      </c>
      <c r="AM58" s="43">
        <f t="shared" si="262"/>
        <v>0</v>
      </c>
      <c r="AN58" s="43">
        <f t="shared" si="262"/>
        <v>0</v>
      </c>
      <c r="AO58" s="43">
        <f t="shared" si="262"/>
        <v>0</v>
      </c>
      <c r="AP58" s="43">
        <f t="shared" si="262"/>
        <v>0</v>
      </c>
      <c r="AQ58" s="43">
        <f t="shared" si="262"/>
        <v>0</v>
      </c>
      <c r="AR58" s="21"/>
      <c r="AS58" s="24"/>
      <c r="AT58" s="22" t="b">
        <f t="shared" ref="AT58:AU58" si="263">AO58=R58</f>
        <v>1</v>
      </c>
      <c r="AU58" s="22" t="b">
        <f t="shared" si="263"/>
        <v>1</v>
      </c>
    </row>
    <row r="59">
      <c r="A59" s="19" t="s">
        <v>116</v>
      </c>
      <c r="B59" s="20" t="s">
        <v>52</v>
      </c>
      <c r="C59" s="21">
        <v>13.0</v>
      </c>
      <c r="D59" s="21">
        <v>32.0</v>
      </c>
      <c r="E59" s="22">
        <f t="shared" ref="E59:E61" si="267">C59+D59</f>
        <v>45</v>
      </c>
      <c r="F59" s="21">
        <v>0.0</v>
      </c>
      <c r="G59" s="21">
        <v>0.0</v>
      </c>
      <c r="H59" s="22">
        <f t="shared" ref="H59:H61" si="268">F59+G59</f>
        <v>0</v>
      </c>
      <c r="I59" s="21">
        <v>1.0</v>
      </c>
      <c r="J59" s="21">
        <v>2.0</v>
      </c>
      <c r="K59" s="22">
        <f t="shared" ref="K59:K61" si="269">I59+J59</f>
        <v>3</v>
      </c>
      <c r="L59" s="21">
        <v>0.0</v>
      </c>
      <c r="M59" s="21">
        <v>0.0</v>
      </c>
      <c r="N59" s="22">
        <f t="shared" ref="N59:N61" si="270">L59+M59</f>
        <v>0</v>
      </c>
      <c r="O59" s="21">
        <v>1.0</v>
      </c>
      <c r="P59" s="21">
        <v>7.0</v>
      </c>
      <c r="Q59" s="22">
        <f t="shared" ref="Q59:Q61" si="271">O59+P59</f>
        <v>8</v>
      </c>
      <c r="R59" s="23">
        <f t="shared" ref="R59:S59" si="264">C59+F59+I59+L59+O59</f>
        <v>15</v>
      </c>
      <c r="S59" s="23">
        <f t="shared" si="264"/>
        <v>41</v>
      </c>
      <c r="T59" s="21">
        <v>8.0</v>
      </c>
      <c r="U59" s="21">
        <v>20.0</v>
      </c>
      <c r="V59" s="22">
        <f>T59+U59</f>
        <v>28</v>
      </c>
      <c r="W59" s="21">
        <v>1.0</v>
      </c>
      <c r="X59" s="21">
        <v>9.0</v>
      </c>
      <c r="Y59" s="22">
        <f>W59+X59</f>
        <v>10</v>
      </c>
      <c r="Z59" s="21">
        <v>1.0</v>
      </c>
      <c r="AA59" s="21">
        <v>0.0</v>
      </c>
      <c r="AB59" s="22">
        <f t="shared" ref="AB59:AB61" si="273">Z59+AA59</f>
        <v>1</v>
      </c>
      <c r="AC59" s="21">
        <v>0.0</v>
      </c>
      <c r="AD59" s="21">
        <v>0.0</v>
      </c>
      <c r="AE59" s="22">
        <f>AC59+AD59</f>
        <v>0</v>
      </c>
      <c r="AF59" s="21">
        <v>5.0</v>
      </c>
      <c r="AG59" s="21">
        <v>9.0</v>
      </c>
      <c r="AH59" s="22">
        <f>AF59+AG59</f>
        <v>14</v>
      </c>
      <c r="AI59" s="21">
        <v>0.0</v>
      </c>
      <c r="AJ59" s="21">
        <v>1.0</v>
      </c>
      <c r="AK59" s="22">
        <f>AI59+AJ59</f>
        <v>1</v>
      </c>
      <c r="AL59" s="21">
        <v>0.0</v>
      </c>
      <c r="AM59" s="21">
        <v>2.0</v>
      </c>
      <c r="AN59" s="22">
        <f t="shared" ref="AN59:AN61" si="274">AL59+AM59</f>
        <v>2</v>
      </c>
      <c r="AO59" s="23">
        <f t="shared" ref="AO59:AP59" si="265">T59+W59+Z59+AC59+AF59+AI59+AL59</f>
        <v>15</v>
      </c>
      <c r="AP59" s="23">
        <f t="shared" si="265"/>
        <v>41</v>
      </c>
      <c r="AQ59" s="23">
        <f t="shared" ref="AQ59:AQ61" si="276">AO59+AP59</f>
        <v>56</v>
      </c>
      <c r="AR59" s="21" t="s">
        <v>117</v>
      </c>
      <c r="AS59" s="24" t="s">
        <v>60</v>
      </c>
      <c r="AT59" s="22" t="b">
        <f t="shared" ref="AT59:AU59" si="266">AO59=R59</f>
        <v>1</v>
      </c>
      <c r="AU59" s="22" t="b">
        <f t="shared" si="266"/>
        <v>1</v>
      </c>
    </row>
    <row r="60">
      <c r="A60" s="25"/>
      <c r="B60" s="20" t="s">
        <v>55</v>
      </c>
      <c r="C60" s="29">
        <v>32.0</v>
      </c>
      <c r="D60" s="29">
        <v>17.0</v>
      </c>
      <c r="E60" s="22">
        <f t="shared" si="267"/>
        <v>49</v>
      </c>
      <c r="F60" s="21">
        <v>0.0</v>
      </c>
      <c r="G60" s="21">
        <v>0.0</v>
      </c>
      <c r="H60" s="22">
        <f t="shared" si="268"/>
        <v>0</v>
      </c>
      <c r="I60" s="21">
        <v>0.0</v>
      </c>
      <c r="J60" s="21">
        <v>0.0</v>
      </c>
      <c r="K60" s="22">
        <f t="shared" si="269"/>
        <v>0</v>
      </c>
      <c r="L60" s="21">
        <v>0.0</v>
      </c>
      <c r="M60" s="21">
        <v>1.0</v>
      </c>
      <c r="N60" s="22">
        <f t="shared" si="270"/>
        <v>1</v>
      </c>
      <c r="O60" s="21">
        <v>0.0</v>
      </c>
      <c r="P60" s="21">
        <v>2.0</v>
      </c>
      <c r="Q60" s="22">
        <f t="shared" si="271"/>
        <v>2</v>
      </c>
      <c r="R60" s="23">
        <f t="shared" ref="R60:S60" si="272">C60+F60+I60+L60+O60</f>
        <v>32</v>
      </c>
      <c r="S60" s="23">
        <f t="shared" si="272"/>
        <v>20</v>
      </c>
      <c r="T60" s="21">
        <v>20.0</v>
      </c>
      <c r="U60" s="21">
        <v>16.0</v>
      </c>
      <c r="V60" s="22">
        <f>T60+X60</f>
        <v>20</v>
      </c>
      <c r="W60" s="21">
        <v>3.0</v>
      </c>
      <c r="X60" s="21">
        <v>0.0</v>
      </c>
      <c r="Y60" s="22">
        <f>W60+Z60</f>
        <v>3</v>
      </c>
      <c r="Z60" s="21">
        <v>0.0</v>
      </c>
      <c r="AA60" s="21">
        <v>1.0</v>
      </c>
      <c r="AB60" s="22">
        <f t="shared" si="273"/>
        <v>1</v>
      </c>
      <c r="AC60" s="21">
        <v>1.0</v>
      </c>
      <c r="AD60" s="21">
        <v>0.0</v>
      </c>
      <c r="AE60" s="22">
        <f>AC60+AF60</f>
        <v>9</v>
      </c>
      <c r="AF60" s="21">
        <v>8.0</v>
      </c>
      <c r="AG60" s="21">
        <v>2.0</v>
      </c>
      <c r="AH60" s="22">
        <f>AF60+AI60</f>
        <v>8</v>
      </c>
      <c r="AI60" s="21">
        <v>0.0</v>
      </c>
      <c r="AJ60" s="21">
        <v>1.0</v>
      </c>
      <c r="AK60" s="22">
        <f>AI60+AL60</f>
        <v>0</v>
      </c>
      <c r="AL60" s="21">
        <v>0.0</v>
      </c>
      <c r="AM60" s="21">
        <v>0.0</v>
      </c>
      <c r="AN60" s="22">
        <f t="shared" si="274"/>
        <v>0</v>
      </c>
      <c r="AO60" s="23">
        <f t="shared" ref="AO60:AP60" si="275">T60+W60+Z60+AC60+AF60+AI60+AL60</f>
        <v>32</v>
      </c>
      <c r="AP60" s="23">
        <f t="shared" si="275"/>
        <v>20</v>
      </c>
      <c r="AQ60" s="23">
        <f t="shared" si="276"/>
        <v>52</v>
      </c>
      <c r="AR60" s="21" t="s">
        <v>118</v>
      </c>
      <c r="AS60" s="24" t="s">
        <v>60</v>
      </c>
      <c r="AT60" s="22" t="b">
        <f t="shared" ref="AT60:AU60" si="277">AO60=R60</f>
        <v>1</v>
      </c>
      <c r="AU60" s="22" t="b">
        <f t="shared" si="277"/>
        <v>1</v>
      </c>
    </row>
    <row r="61">
      <c r="A61" s="25"/>
      <c r="B61" s="20" t="s">
        <v>58</v>
      </c>
      <c r="C61" s="21">
        <v>12.0</v>
      </c>
      <c r="D61" s="21">
        <v>25.0</v>
      </c>
      <c r="E61" s="22">
        <f t="shared" si="267"/>
        <v>37</v>
      </c>
      <c r="F61" s="21">
        <v>1.0</v>
      </c>
      <c r="G61" s="21">
        <v>0.0</v>
      </c>
      <c r="H61" s="22">
        <f t="shared" si="268"/>
        <v>1</v>
      </c>
      <c r="I61" s="21">
        <v>1.0</v>
      </c>
      <c r="J61" s="21">
        <v>1.0</v>
      </c>
      <c r="K61" s="22">
        <f t="shared" si="269"/>
        <v>2</v>
      </c>
      <c r="L61" s="21">
        <v>0.0</v>
      </c>
      <c r="M61" s="21">
        <v>0.0</v>
      </c>
      <c r="N61" s="22">
        <f t="shared" si="270"/>
        <v>0</v>
      </c>
      <c r="O61" s="21">
        <v>10.0</v>
      </c>
      <c r="P61" s="21">
        <v>8.0</v>
      </c>
      <c r="Q61" s="22">
        <f t="shared" si="271"/>
        <v>18</v>
      </c>
      <c r="R61" s="23">
        <f t="shared" ref="R61:S61" si="278">C61+F61+I61+L61+O61</f>
        <v>24</v>
      </c>
      <c r="S61" s="23">
        <f t="shared" si="278"/>
        <v>34</v>
      </c>
      <c r="T61" s="21">
        <v>4.0</v>
      </c>
      <c r="U61" s="21">
        <v>11.0</v>
      </c>
      <c r="V61" s="22">
        <f>T61+U61</f>
        <v>15</v>
      </c>
      <c r="W61" s="21">
        <v>10.0</v>
      </c>
      <c r="X61" s="21">
        <v>13.0</v>
      </c>
      <c r="Y61" s="22">
        <f>W61+X61</f>
        <v>23</v>
      </c>
      <c r="Z61" s="21">
        <v>1.0</v>
      </c>
      <c r="AA61" s="21">
        <v>0.0</v>
      </c>
      <c r="AB61" s="22">
        <f t="shared" si="273"/>
        <v>1</v>
      </c>
      <c r="AC61" s="21">
        <v>0.0</v>
      </c>
      <c r="AD61" s="21">
        <v>0.0</v>
      </c>
      <c r="AE61" s="22">
        <f>AC61+AD61</f>
        <v>0</v>
      </c>
      <c r="AF61" s="21">
        <v>7.0</v>
      </c>
      <c r="AG61" s="21">
        <v>9.0</v>
      </c>
      <c r="AH61" s="22">
        <f>AF61+AG61</f>
        <v>16</v>
      </c>
      <c r="AI61" s="21">
        <v>1.0</v>
      </c>
      <c r="AJ61" s="21">
        <v>0.0</v>
      </c>
      <c r="AK61" s="22">
        <f>AI61+AJ61</f>
        <v>1</v>
      </c>
      <c r="AL61" s="21">
        <v>1.0</v>
      </c>
      <c r="AM61" s="21">
        <v>1.0</v>
      </c>
      <c r="AN61" s="22">
        <f t="shared" si="274"/>
        <v>2</v>
      </c>
      <c r="AO61" s="23">
        <f t="shared" ref="AO61:AP61" si="279">T61+W61+Z61+AC61+AF61+AI61+AL61</f>
        <v>24</v>
      </c>
      <c r="AP61" s="23">
        <f t="shared" si="279"/>
        <v>34</v>
      </c>
      <c r="AQ61" s="23">
        <f t="shared" si="276"/>
        <v>58</v>
      </c>
      <c r="AR61" s="21" t="s">
        <v>119</v>
      </c>
      <c r="AS61" s="24" t="s">
        <v>60</v>
      </c>
      <c r="AT61" s="22" t="b">
        <f t="shared" ref="AT61:AU61" si="280">AO61=R61</f>
        <v>1</v>
      </c>
      <c r="AU61" s="22" t="b">
        <f t="shared" si="280"/>
        <v>1</v>
      </c>
    </row>
    <row r="62">
      <c r="A62" s="44"/>
      <c r="B62" s="45" t="s">
        <v>63</v>
      </c>
      <c r="C62" s="43">
        <f t="shared" ref="C62:AQ62" si="281">sum(C59:C61)</f>
        <v>57</v>
      </c>
      <c r="D62" s="43">
        <f t="shared" si="281"/>
        <v>74</v>
      </c>
      <c r="E62" s="43">
        <f t="shared" si="281"/>
        <v>131</v>
      </c>
      <c r="F62" s="43">
        <f t="shared" si="281"/>
        <v>1</v>
      </c>
      <c r="G62" s="43">
        <f t="shared" si="281"/>
        <v>0</v>
      </c>
      <c r="H62" s="43">
        <f t="shared" si="281"/>
        <v>1</v>
      </c>
      <c r="I62" s="43">
        <f t="shared" si="281"/>
        <v>2</v>
      </c>
      <c r="J62" s="43">
        <f t="shared" si="281"/>
        <v>3</v>
      </c>
      <c r="K62" s="43">
        <f t="shared" si="281"/>
        <v>5</v>
      </c>
      <c r="L62" s="43">
        <f t="shared" si="281"/>
        <v>0</v>
      </c>
      <c r="M62" s="43">
        <f t="shared" si="281"/>
        <v>1</v>
      </c>
      <c r="N62" s="43">
        <f t="shared" si="281"/>
        <v>1</v>
      </c>
      <c r="O62" s="43">
        <f t="shared" si="281"/>
        <v>11</v>
      </c>
      <c r="P62" s="43">
        <f t="shared" si="281"/>
        <v>17</v>
      </c>
      <c r="Q62" s="43">
        <f t="shared" si="281"/>
        <v>28</v>
      </c>
      <c r="R62" s="43">
        <f t="shared" si="281"/>
        <v>71</v>
      </c>
      <c r="S62" s="43">
        <f t="shared" si="281"/>
        <v>95</v>
      </c>
      <c r="T62" s="43">
        <f t="shared" si="281"/>
        <v>32</v>
      </c>
      <c r="U62" s="43">
        <f t="shared" si="281"/>
        <v>47</v>
      </c>
      <c r="V62" s="43">
        <f t="shared" si="281"/>
        <v>63</v>
      </c>
      <c r="W62" s="43">
        <f t="shared" si="281"/>
        <v>14</v>
      </c>
      <c r="X62" s="43">
        <f t="shared" si="281"/>
        <v>22</v>
      </c>
      <c r="Y62" s="43">
        <f t="shared" si="281"/>
        <v>36</v>
      </c>
      <c r="Z62" s="43">
        <f t="shared" si="281"/>
        <v>2</v>
      </c>
      <c r="AA62" s="43">
        <f t="shared" si="281"/>
        <v>1</v>
      </c>
      <c r="AB62" s="43">
        <f t="shared" si="281"/>
        <v>3</v>
      </c>
      <c r="AC62" s="43">
        <f t="shared" si="281"/>
        <v>1</v>
      </c>
      <c r="AD62" s="43">
        <f t="shared" si="281"/>
        <v>0</v>
      </c>
      <c r="AE62" s="43">
        <f t="shared" si="281"/>
        <v>9</v>
      </c>
      <c r="AF62" s="43">
        <f t="shared" si="281"/>
        <v>20</v>
      </c>
      <c r="AG62" s="43">
        <f t="shared" si="281"/>
        <v>20</v>
      </c>
      <c r="AH62" s="43">
        <f t="shared" si="281"/>
        <v>38</v>
      </c>
      <c r="AI62" s="43">
        <f t="shared" si="281"/>
        <v>1</v>
      </c>
      <c r="AJ62" s="43">
        <f t="shared" si="281"/>
        <v>2</v>
      </c>
      <c r="AK62" s="43">
        <f t="shared" si="281"/>
        <v>2</v>
      </c>
      <c r="AL62" s="43">
        <f t="shared" si="281"/>
        <v>1</v>
      </c>
      <c r="AM62" s="43">
        <f t="shared" si="281"/>
        <v>3</v>
      </c>
      <c r="AN62" s="43">
        <f t="shared" si="281"/>
        <v>4</v>
      </c>
      <c r="AO62" s="43">
        <f t="shared" si="281"/>
        <v>71</v>
      </c>
      <c r="AP62" s="43">
        <f t="shared" si="281"/>
        <v>95</v>
      </c>
      <c r="AQ62" s="43">
        <f t="shared" si="281"/>
        <v>166</v>
      </c>
      <c r="AR62" s="21"/>
      <c r="AS62" s="24"/>
      <c r="AT62" s="22" t="b">
        <f t="shared" ref="AT62:AU62" si="282">AO62=R62</f>
        <v>1</v>
      </c>
      <c r="AU62" s="22" t="b">
        <f t="shared" si="282"/>
        <v>1</v>
      </c>
    </row>
    <row r="63">
      <c r="A63" s="46" t="s">
        <v>120</v>
      </c>
      <c r="B63" s="47"/>
      <c r="C63" s="48">
        <f t="shared" ref="C63:D63" si="283">C9+C14+C19+C24+C29+C34+C39+C44+C49+C54+C62+C58</f>
        <v>846</v>
      </c>
      <c r="D63" s="48">
        <f t="shared" si="283"/>
        <v>744</v>
      </c>
      <c r="E63" s="22">
        <f>C63+D63</f>
        <v>1590</v>
      </c>
      <c r="F63" s="48">
        <f t="shared" ref="F63:G63" si="284">F9+F14+F19+F24+F29+F34+F39+F44+F49+F54+F62+F58</f>
        <v>16</v>
      </c>
      <c r="G63" s="48">
        <f t="shared" si="284"/>
        <v>19</v>
      </c>
      <c r="H63" s="22">
        <f>F63+G63</f>
        <v>35</v>
      </c>
      <c r="I63" s="48">
        <f t="shared" ref="I63:J63" si="285">I9+I14+I19+I24+I29+I34+I39+I44+I49+I54+I62+I58</f>
        <v>28</v>
      </c>
      <c r="J63" s="48">
        <f t="shared" si="285"/>
        <v>22</v>
      </c>
      <c r="K63" s="22">
        <f>I63+J63</f>
        <v>50</v>
      </c>
      <c r="L63" s="48">
        <f t="shared" ref="L63:M63" si="286">L9+L14+L19+L24+L29+L34+L39+L44+L49+L54+L62+L58</f>
        <v>7</v>
      </c>
      <c r="M63" s="48">
        <f t="shared" si="286"/>
        <v>8</v>
      </c>
      <c r="N63" s="22">
        <f>L63+M63</f>
        <v>15</v>
      </c>
      <c r="O63" s="48">
        <f t="shared" ref="O63:P63" si="287">O9+O14+O19+O24+O29+O34+O39+O44+O49+O54+O62+O58</f>
        <v>230</v>
      </c>
      <c r="P63" s="48">
        <f t="shared" si="287"/>
        <v>254</v>
      </c>
      <c r="Q63" s="22">
        <f>O63+P63</f>
        <v>484</v>
      </c>
      <c r="R63" s="23">
        <f t="shared" ref="R63:S63" si="288">C63+F63+I63+L63+O63</f>
        <v>1127</v>
      </c>
      <c r="S63" s="23">
        <f t="shared" si="288"/>
        <v>1047</v>
      </c>
      <c r="T63" s="48">
        <f t="shared" ref="T63:U63" si="289">T9+T14+T19+T24+T29+T34+T39+T44+T49+T54+T62+T58</f>
        <v>472</v>
      </c>
      <c r="U63" s="48">
        <f t="shared" si="289"/>
        <v>431</v>
      </c>
      <c r="V63" s="22">
        <f t="shared" ref="V63:V69" si="298">T63+U63</f>
        <v>903</v>
      </c>
      <c r="W63" s="48">
        <f>W9+W14+W19+W24+W29+W34+W39+W44+W49+W54+W62</f>
        <v>257</v>
      </c>
      <c r="X63" s="48">
        <f>X9+X14+X19+X24+X29+X34+X39+X44+X49+X54+X62+X58</f>
        <v>261</v>
      </c>
      <c r="Y63" s="22">
        <f t="shared" ref="Y63:Y69" si="299">W63+X63</f>
        <v>518</v>
      </c>
      <c r="Z63" s="48">
        <f t="shared" ref="Z63:AA63" si="290">Z9+Z14+Z19+Z24+Z29+Z34+Z39+Z44+Z49+Z54+Z62+Z58</f>
        <v>53</v>
      </c>
      <c r="AA63" s="48">
        <f t="shared" si="290"/>
        <v>33</v>
      </c>
      <c r="AB63" s="22">
        <f t="shared" ref="AB63:AB69" si="300">Z63+AA63</f>
        <v>86</v>
      </c>
      <c r="AC63" s="48">
        <f t="shared" ref="AC63:AD63" si="291">AC9+AC14+AC19+AC24+AC29+AC34+AC39+AC44+AC49+AC54+AC62+AC58</f>
        <v>3</v>
      </c>
      <c r="AD63" s="48">
        <f t="shared" si="291"/>
        <v>2</v>
      </c>
      <c r="AE63" s="22">
        <f t="shared" ref="AE63:AE69" si="301">AC63+AD63</f>
        <v>5</v>
      </c>
      <c r="AF63" s="48">
        <f t="shared" ref="AF63:AG63" si="292">AF9+AF14+AF19+AF24+AF29+AF34+AF39+AF44+AF49+AF54+AF62+AF58</f>
        <v>327</v>
      </c>
      <c r="AG63" s="48">
        <f t="shared" si="292"/>
        <v>295</v>
      </c>
      <c r="AH63" s="22">
        <f t="shared" ref="AH63:AH69" si="302">AF63+AG63</f>
        <v>622</v>
      </c>
      <c r="AI63" s="48">
        <f t="shared" ref="AI63:AJ63" si="293">AI9+AI14+AI19+AI24+AI29+AI34+AI39+AI44+AI49+AI54+AI62+AI58</f>
        <v>7</v>
      </c>
      <c r="AJ63" s="48">
        <f t="shared" si="293"/>
        <v>11</v>
      </c>
      <c r="AK63" s="22">
        <f t="shared" ref="AK63:AK69" si="303">AI63+AJ63</f>
        <v>18</v>
      </c>
      <c r="AL63" s="48">
        <f t="shared" ref="AL63:AM63" si="294">AL9+AL14+AL19+AL24+AL29+AL34+AL39+AL44+AL49+AL54+AL62+AL58</f>
        <v>11</v>
      </c>
      <c r="AM63" s="48">
        <f t="shared" si="294"/>
        <v>12</v>
      </c>
      <c r="AN63" s="22">
        <f t="shared" ref="AN63:AN69" si="304">AL63+AM63</f>
        <v>23</v>
      </c>
      <c r="AO63" s="23">
        <f t="shared" ref="AO63:AP63" si="295">T63+W63+Z63+AC63+AF63+AI63+AL63</f>
        <v>1130</v>
      </c>
      <c r="AP63" s="23">
        <f t="shared" si="295"/>
        <v>1045</v>
      </c>
      <c r="AQ63" s="23">
        <f>AO63+AP63</f>
        <v>2175</v>
      </c>
      <c r="AR63" s="49"/>
      <c r="AS63" s="50"/>
      <c r="AT63" s="22" t="b">
        <f t="shared" ref="AT63:AU63" si="296">AO63=R63</f>
        <v>0</v>
      </c>
      <c r="AU63" s="22" t="b">
        <f t="shared" si="296"/>
        <v>0</v>
      </c>
    </row>
    <row r="64">
      <c r="A64" s="51"/>
      <c r="C64" s="52">
        <f>C63+D63</f>
        <v>1590</v>
      </c>
      <c r="E64" s="53"/>
      <c r="F64" s="52">
        <f>F63+G63</f>
        <v>35</v>
      </c>
      <c r="H64" s="53"/>
      <c r="I64" s="52">
        <f>I63+J63</f>
        <v>50</v>
      </c>
      <c r="K64" s="53"/>
      <c r="L64" s="52">
        <f>L63+M63</f>
        <v>15</v>
      </c>
      <c r="N64" s="53"/>
      <c r="O64" s="52">
        <f>O63+P63</f>
        <v>484</v>
      </c>
      <c r="Q64" s="53"/>
      <c r="R64" s="54">
        <f t="shared" ref="R64:S64" si="297">C64+F64+I64+L64+O64</f>
        <v>2174</v>
      </c>
      <c r="S64" s="54">
        <f t="shared" si="297"/>
        <v>0</v>
      </c>
      <c r="T64" s="52">
        <f>R63+S63</f>
        <v>2174</v>
      </c>
      <c r="V64" s="55">
        <f t="shared" si="298"/>
        <v>2174</v>
      </c>
      <c r="Y64" s="55">
        <f t="shared" si="299"/>
        <v>0</v>
      </c>
      <c r="AB64" s="55">
        <f t="shared" si="300"/>
        <v>0</v>
      </c>
      <c r="AE64" s="55">
        <f t="shared" si="301"/>
        <v>0</v>
      </c>
      <c r="AH64" s="55">
        <f t="shared" si="302"/>
        <v>0</v>
      </c>
      <c r="AK64" s="55">
        <f t="shared" si="303"/>
        <v>0</v>
      </c>
      <c r="AN64" s="55">
        <f t="shared" si="304"/>
        <v>0</v>
      </c>
      <c r="AO64" s="56"/>
      <c r="AP64" s="54"/>
      <c r="AQ64" s="56"/>
      <c r="AR64" s="57"/>
      <c r="AS64" s="58"/>
      <c r="AT64" s="22" t="b">
        <f t="shared" ref="AT64:AU64" si="305">AO64=R64</f>
        <v>0</v>
      </c>
      <c r="AU64" s="22" t="b">
        <f t="shared" si="305"/>
        <v>1</v>
      </c>
    </row>
    <row r="65">
      <c r="E65" s="53"/>
      <c r="H65" s="53"/>
      <c r="K65" s="53"/>
      <c r="N65" s="53"/>
      <c r="Q65" s="53">
        <f>E63+H63+K63+N63+Q63</f>
        <v>2174</v>
      </c>
      <c r="R65" s="54">
        <f t="shared" ref="R65:S65" si="306">C65+F65+I65+L65+O65</f>
        <v>0</v>
      </c>
      <c r="S65" s="54">
        <f t="shared" si="306"/>
        <v>0</v>
      </c>
      <c r="V65" s="55">
        <f t="shared" si="298"/>
        <v>0</v>
      </c>
      <c r="X65" s="52">
        <f>V63+Y63+AB63+AE63+AH63+AK63+AN63</f>
        <v>2175</v>
      </c>
      <c r="Y65" s="55">
        <f t="shared" si="299"/>
        <v>2175</v>
      </c>
      <c r="AB65" s="55">
        <f t="shared" si="300"/>
        <v>0</v>
      </c>
      <c r="AE65" s="55">
        <f t="shared" si="301"/>
        <v>0</v>
      </c>
      <c r="AH65" s="55">
        <f t="shared" si="302"/>
        <v>0</v>
      </c>
      <c r="AK65" s="55">
        <f t="shared" si="303"/>
        <v>0</v>
      </c>
      <c r="AN65" s="55">
        <f t="shared" si="304"/>
        <v>0</v>
      </c>
      <c r="AO65" s="56"/>
      <c r="AP65" s="56"/>
      <c r="AQ65" s="56"/>
      <c r="AR65" s="57"/>
      <c r="AS65" s="58"/>
      <c r="AT65" s="59" t="b">
        <f t="shared" ref="AT65:AU65" si="307">AO65=R65</f>
        <v>1</v>
      </c>
      <c r="AU65" s="22" t="b">
        <f t="shared" si="307"/>
        <v>1</v>
      </c>
    </row>
    <row r="66">
      <c r="E66" s="53"/>
      <c r="H66" s="53"/>
      <c r="K66" s="53"/>
      <c r="N66" s="53"/>
      <c r="Q66" s="53"/>
      <c r="R66" s="54">
        <f t="shared" ref="R66:S66" si="308">C66+F66+I66+L66+O66</f>
        <v>0</v>
      </c>
      <c r="S66" s="54">
        <f t="shared" si="308"/>
        <v>0</v>
      </c>
      <c r="V66" s="55">
        <f t="shared" si="298"/>
        <v>0</v>
      </c>
      <c r="Y66" s="55">
        <f t="shared" si="299"/>
        <v>0</v>
      </c>
      <c r="AB66" s="55">
        <f t="shared" si="300"/>
        <v>0</v>
      </c>
      <c r="AE66" s="55">
        <f t="shared" si="301"/>
        <v>0</v>
      </c>
      <c r="AH66" s="55">
        <f t="shared" si="302"/>
        <v>0</v>
      </c>
      <c r="AK66" s="55">
        <f t="shared" si="303"/>
        <v>0</v>
      </c>
      <c r="AN66" s="55">
        <f t="shared" si="304"/>
        <v>0</v>
      </c>
      <c r="AO66" s="56"/>
      <c r="AP66" s="56"/>
      <c r="AQ66" s="56"/>
      <c r="AR66" s="57"/>
      <c r="AS66" s="58"/>
      <c r="AT66" s="59" t="b">
        <f t="shared" ref="AT66:AU66" si="309">AO66=R66</f>
        <v>1</v>
      </c>
      <c r="AU66" s="22" t="b">
        <f t="shared" si="309"/>
        <v>1</v>
      </c>
    </row>
    <row r="67">
      <c r="E67" s="53"/>
      <c r="H67" s="53"/>
      <c r="K67" s="53"/>
      <c r="N67" s="53"/>
      <c r="O67" s="52">
        <f>C64+F64+I64+L64+O64</f>
        <v>2174</v>
      </c>
      <c r="Q67" s="53"/>
      <c r="R67" s="54">
        <f t="shared" ref="R67:S67" si="310">C67+F67+I67+L67+O67</f>
        <v>2174</v>
      </c>
      <c r="S67" s="54">
        <f t="shared" si="310"/>
        <v>0</v>
      </c>
      <c r="V67" s="55">
        <f t="shared" si="298"/>
        <v>0</v>
      </c>
      <c r="Y67" s="55">
        <f t="shared" si="299"/>
        <v>0</v>
      </c>
      <c r="AB67" s="55">
        <f t="shared" si="300"/>
        <v>0</v>
      </c>
      <c r="AE67" s="55">
        <f t="shared" si="301"/>
        <v>0</v>
      </c>
      <c r="AH67" s="55">
        <f t="shared" si="302"/>
        <v>0</v>
      </c>
      <c r="AK67" s="55">
        <f t="shared" si="303"/>
        <v>0</v>
      </c>
      <c r="AN67" s="55">
        <f t="shared" si="304"/>
        <v>0</v>
      </c>
      <c r="AO67" s="56"/>
      <c r="AP67" s="56"/>
      <c r="AQ67" s="56"/>
      <c r="AR67" s="57"/>
      <c r="AS67" s="58"/>
      <c r="AT67" s="59" t="b">
        <f t="shared" ref="AT67:AU67" si="311">AO67=R67</f>
        <v>0</v>
      </c>
      <c r="AU67" s="59" t="b">
        <f t="shared" si="311"/>
        <v>1</v>
      </c>
    </row>
    <row r="68">
      <c r="E68" s="53"/>
      <c r="H68" s="53"/>
      <c r="K68" s="53"/>
      <c r="N68" s="53"/>
      <c r="Q68" s="53"/>
      <c r="R68" s="56"/>
      <c r="S68" s="54">
        <f t="shared" ref="S68:S96" si="313">D68+G68+J68+M68+P68</f>
        <v>0</v>
      </c>
      <c r="V68" s="55">
        <f t="shared" si="298"/>
        <v>0</v>
      </c>
      <c r="Y68" s="55">
        <f t="shared" si="299"/>
        <v>0</v>
      </c>
      <c r="AB68" s="55">
        <f t="shared" si="300"/>
        <v>0</v>
      </c>
      <c r="AE68" s="55">
        <f t="shared" si="301"/>
        <v>0</v>
      </c>
      <c r="AH68" s="55">
        <f t="shared" si="302"/>
        <v>0</v>
      </c>
      <c r="AK68" s="55">
        <f t="shared" si="303"/>
        <v>0</v>
      </c>
      <c r="AN68" s="55">
        <f t="shared" si="304"/>
        <v>0</v>
      </c>
      <c r="AO68" s="56"/>
      <c r="AP68" s="56"/>
      <c r="AQ68" s="56"/>
      <c r="AR68" s="57"/>
      <c r="AS68" s="58"/>
      <c r="AT68" s="59" t="b">
        <f t="shared" ref="AT68:AU68" si="312">AO68=R68</f>
        <v>1</v>
      </c>
      <c r="AU68" s="59" t="b">
        <f t="shared" si="312"/>
        <v>1</v>
      </c>
    </row>
    <row r="69">
      <c r="E69" s="53"/>
      <c r="G69" s="52">
        <f>E63+H63+K63+N63+Q63</f>
        <v>2174</v>
      </c>
      <c r="H69" s="53"/>
      <c r="K69" s="53"/>
      <c r="N69" s="53"/>
      <c r="Q69" s="53"/>
      <c r="R69" s="56"/>
      <c r="S69" s="54">
        <f t="shared" si="313"/>
        <v>2174</v>
      </c>
      <c r="V69" s="55">
        <f t="shared" si="298"/>
        <v>0</v>
      </c>
      <c r="Y69" s="55">
        <f t="shared" si="299"/>
        <v>0</v>
      </c>
      <c r="AB69" s="55">
        <f t="shared" si="300"/>
        <v>0</v>
      </c>
      <c r="AE69" s="55">
        <f t="shared" si="301"/>
        <v>0</v>
      </c>
      <c r="AH69" s="55">
        <f t="shared" si="302"/>
        <v>0</v>
      </c>
      <c r="AK69" s="55">
        <f t="shared" si="303"/>
        <v>0</v>
      </c>
      <c r="AN69" s="55">
        <f t="shared" si="304"/>
        <v>0</v>
      </c>
      <c r="AO69" s="56"/>
      <c r="AP69" s="60"/>
      <c r="AQ69" s="56"/>
      <c r="AR69" s="57"/>
      <c r="AS69" s="58"/>
      <c r="AT69" s="59" t="b">
        <f t="shared" ref="AT69:AU69" si="314">AO69=R69</f>
        <v>1</v>
      </c>
      <c r="AU69" s="59" t="b">
        <f t="shared" si="314"/>
        <v>0</v>
      </c>
    </row>
    <row r="70">
      <c r="E70" s="53"/>
      <c r="H70" s="53"/>
      <c r="K70" s="53"/>
      <c r="N70" s="53"/>
      <c r="Q70" s="53"/>
      <c r="R70" s="56"/>
      <c r="S70" s="54">
        <f t="shared" si="313"/>
        <v>0</v>
      </c>
      <c r="V70" s="53"/>
      <c r="Y70" s="53"/>
      <c r="AB70" s="53"/>
      <c r="AE70" s="53"/>
      <c r="AH70" s="53"/>
      <c r="AK70" s="53"/>
      <c r="AN70" s="53"/>
      <c r="AO70" s="56"/>
      <c r="AP70" s="56"/>
      <c r="AQ70" s="56">
        <f>AP66-163</f>
        <v>-163</v>
      </c>
      <c r="AR70" s="57"/>
      <c r="AS70" s="58"/>
      <c r="AT70" s="59" t="b">
        <f t="shared" ref="AT70:AU70" si="315">AO70=R70</f>
        <v>1</v>
      </c>
      <c r="AU70" s="59" t="b">
        <f t="shared" si="315"/>
        <v>1</v>
      </c>
    </row>
    <row r="71">
      <c r="E71" s="53"/>
      <c r="H71" s="53"/>
      <c r="K71" s="53"/>
      <c r="N71" s="53"/>
      <c r="Q71" s="53"/>
      <c r="R71" s="56"/>
      <c r="S71" s="54">
        <f t="shared" si="313"/>
        <v>0</v>
      </c>
      <c r="V71" s="53"/>
      <c r="Y71" s="53"/>
      <c r="AB71" s="53"/>
      <c r="AE71" s="53"/>
      <c r="AH71" s="53"/>
      <c r="AK71" s="53"/>
      <c r="AN71" s="53"/>
      <c r="AO71" s="56"/>
      <c r="AP71" s="56"/>
      <c r="AQ71" s="56"/>
      <c r="AR71" s="57"/>
      <c r="AS71" s="58"/>
      <c r="AT71" s="59" t="b">
        <f t="shared" ref="AT71:AU71" si="316">AO71=R71</f>
        <v>1</v>
      </c>
      <c r="AU71" s="59" t="b">
        <f t="shared" si="316"/>
        <v>1</v>
      </c>
    </row>
    <row r="72">
      <c r="E72" s="53"/>
      <c r="H72" s="53"/>
      <c r="K72" s="53"/>
      <c r="N72" s="53"/>
      <c r="Q72" s="53"/>
      <c r="R72" s="56"/>
      <c r="S72" s="54">
        <f t="shared" si="313"/>
        <v>0</v>
      </c>
      <c r="V72" s="53"/>
      <c r="Y72" s="53"/>
      <c r="AB72" s="53"/>
      <c r="AE72" s="53"/>
      <c r="AH72" s="53"/>
      <c r="AK72" s="53"/>
      <c r="AN72" s="53"/>
      <c r="AO72" s="56"/>
      <c r="AP72" s="56"/>
      <c r="AQ72" s="56"/>
      <c r="AR72" s="57"/>
      <c r="AS72" s="58"/>
      <c r="AT72" s="59" t="b">
        <f t="shared" ref="AT72:AT75" si="317">AO72=R72</f>
        <v>1</v>
      </c>
      <c r="AU72" s="53"/>
    </row>
    <row r="73">
      <c r="E73" s="53"/>
      <c r="H73" s="53"/>
      <c r="K73" s="53"/>
      <c r="N73" s="53"/>
      <c r="Q73" s="53"/>
      <c r="R73" s="56"/>
      <c r="S73" s="54">
        <f t="shared" si="313"/>
        <v>0</v>
      </c>
      <c r="V73" s="53"/>
      <c r="Y73" s="53"/>
      <c r="AB73" s="53"/>
      <c r="AE73" s="53"/>
      <c r="AH73" s="53"/>
      <c r="AK73" s="53"/>
      <c r="AN73" s="53"/>
      <c r="AO73" s="56"/>
      <c r="AP73" s="56"/>
      <c r="AQ73" s="56"/>
      <c r="AR73" s="57"/>
      <c r="AS73" s="58"/>
      <c r="AT73" s="59" t="b">
        <f t="shared" si="317"/>
        <v>1</v>
      </c>
      <c r="AU73" s="53"/>
    </row>
    <row r="74">
      <c r="E74" s="53"/>
      <c r="H74" s="53"/>
      <c r="K74" s="53"/>
      <c r="N74" s="53"/>
      <c r="Q74" s="53"/>
      <c r="R74" s="56"/>
      <c r="S74" s="54">
        <f t="shared" si="313"/>
        <v>0</v>
      </c>
      <c r="V74" s="53"/>
      <c r="Y74" s="53"/>
      <c r="AB74" s="53"/>
      <c r="AE74" s="53"/>
      <c r="AH74" s="53"/>
      <c r="AK74" s="53"/>
      <c r="AN74" s="53"/>
      <c r="AO74" s="56"/>
      <c r="AP74" s="56"/>
      <c r="AQ74" s="56"/>
      <c r="AR74" s="57"/>
      <c r="AS74" s="58"/>
      <c r="AT74" s="59" t="b">
        <f t="shared" si="317"/>
        <v>1</v>
      </c>
      <c r="AU74" s="53"/>
    </row>
    <row r="75">
      <c r="E75" s="53"/>
      <c r="H75" s="53"/>
      <c r="K75" s="53"/>
      <c r="N75" s="53"/>
      <c r="Q75" s="53"/>
      <c r="R75" s="56"/>
      <c r="S75" s="54">
        <f t="shared" si="313"/>
        <v>0</v>
      </c>
      <c r="V75" s="53"/>
      <c r="Y75" s="53"/>
      <c r="AB75" s="53"/>
      <c r="AE75" s="53"/>
      <c r="AH75" s="53"/>
      <c r="AK75" s="53"/>
      <c r="AN75" s="53"/>
      <c r="AO75" s="56"/>
      <c r="AP75" s="56"/>
      <c r="AQ75" s="56"/>
      <c r="AR75" s="57"/>
      <c r="AS75" s="58"/>
      <c r="AT75" s="59" t="b">
        <f t="shared" si="317"/>
        <v>1</v>
      </c>
      <c r="AU75" s="53"/>
    </row>
    <row r="76">
      <c r="E76" s="53"/>
      <c r="H76" s="53"/>
      <c r="K76" s="53"/>
      <c r="N76" s="53"/>
      <c r="Q76" s="53"/>
      <c r="R76" s="56"/>
      <c r="S76" s="54">
        <f t="shared" si="313"/>
        <v>0</v>
      </c>
      <c r="V76" s="53"/>
      <c r="Y76" s="53"/>
      <c r="AB76" s="53"/>
      <c r="AE76" s="53"/>
      <c r="AH76" s="53"/>
      <c r="AK76" s="53"/>
      <c r="AN76" s="53"/>
      <c r="AO76" s="56"/>
      <c r="AP76" s="56"/>
      <c r="AQ76" s="56"/>
      <c r="AR76" s="57"/>
      <c r="AS76" s="58"/>
      <c r="AT76" s="53"/>
      <c r="AU76" s="53"/>
    </row>
    <row r="77">
      <c r="E77" s="53"/>
      <c r="H77" s="53"/>
      <c r="K77" s="53"/>
      <c r="N77" s="53"/>
      <c r="Q77" s="53"/>
      <c r="R77" s="56"/>
      <c r="S77" s="54">
        <f t="shared" si="313"/>
        <v>0</v>
      </c>
      <c r="V77" s="53"/>
      <c r="Y77" s="53"/>
      <c r="AB77" s="53"/>
      <c r="AE77" s="53"/>
      <c r="AH77" s="53"/>
      <c r="AK77" s="53"/>
      <c r="AN77" s="53"/>
      <c r="AO77" s="56"/>
      <c r="AP77" s="56"/>
      <c r="AQ77" s="56"/>
      <c r="AR77" s="57"/>
      <c r="AS77" s="58"/>
      <c r="AT77" s="53"/>
      <c r="AU77" s="53"/>
    </row>
    <row r="78">
      <c r="E78" s="53"/>
      <c r="H78" s="53"/>
      <c r="K78" s="53"/>
      <c r="N78" s="53"/>
      <c r="Q78" s="53"/>
      <c r="R78" s="56"/>
      <c r="S78" s="54">
        <f t="shared" si="313"/>
        <v>0</v>
      </c>
      <c r="V78" s="53"/>
      <c r="Y78" s="53"/>
      <c r="AB78" s="53"/>
      <c r="AE78" s="53"/>
      <c r="AH78" s="53"/>
      <c r="AK78" s="53"/>
      <c r="AN78" s="53"/>
      <c r="AO78" s="56"/>
      <c r="AP78" s="56"/>
      <c r="AQ78" s="56"/>
      <c r="AR78" s="57"/>
      <c r="AS78" s="58"/>
      <c r="AT78" s="53"/>
      <c r="AU78" s="53"/>
    </row>
    <row r="79">
      <c r="E79" s="53"/>
      <c r="H79" s="53"/>
      <c r="K79" s="53"/>
      <c r="N79" s="53"/>
      <c r="Q79" s="53"/>
      <c r="R79" s="56"/>
      <c r="S79" s="54">
        <f t="shared" si="313"/>
        <v>0</v>
      </c>
      <c r="V79" s="53"/>
      <c r="Y79" s="53"/>
      <c r="AB79" s="53"/>
      <c r="AE79" s="53"/>
      <c r="AH79" s="53"/>
      <c r="AK79" s="53"/>
      <c r="AN79" s="53"/>
      <c r="AO79" s="56"/>
      <c r="AP79" s="56"/>
      <c r="AQ79" s="56"/>
      <c r="AR79" s="57"/>
      <c r="AS79" s="58"/>
      <c r="AT79" s="53"/>
      <c r="AU79" s="53"/>
    </row>
    <row r="80">
      <c r="E80" s="53"/>
      <c r="H80" s="53"/>
      <c r="K80" s="53"/>
      <c r="N80" s="53"/>
      <c r="Q80" s="53"/>
      <c r="R80" s="56"/>
      <c r="S80" s="54">
        <f t="shared" si="313"/>
        <v>0</v>
      </c>
      <c r="V80" s="53"/>
      <c r="Y80" s="53"/>
      <c r="AB80" s="53"/>
      <c r="AE80" s="53"/>
      <c r="AH80" s="53"/>
      <c r="AK80" s="53"/>
      <c r="AN80" s="53"/>
      <c r="AO80" s="56"/>
      <c r="AP80" s="56"/>
      <c r="AQ80" s="56"/>
      <c r="AR80" s="57"/>
      <c r="AS80" s="58"/>
      <c r="AT80" s="53"/>
      <c r="AU80" s="53"/>
    </row>
    <row r="81">
      <c r="E81" s="53"/>
      <c r="H81" s="53"/>
      <c r="K81" s="53"/>
      <c r="N81" s="53"/>
      <c r="Q81" s="53"/>
      <c r="R81" s="56"/>
      <c r="S81" s="54">
        <f t="shared" si="313"/>
        <v>0</v>
      </c>
      <c r="V81" s="53"/>
      <c r="Y81" s="53"/>
      <c r="AB81" s="53"/>
      <c r="AE81" s="53"/>
      <c r="AH81" s="53"/>
      <c r="AK81" s="53"/>
      <c r="AN81" s="53"/>
      <c r="AO81" s="56"/>
      <c r="AP81" s="56"/>
      <c r="AQ81" s="56"/>
      <c r="AR81" s="57"/>
      <c r="AS81" s="58"/>
      <c r="AT81" s="53"/>
      <c r="AU81" s="53"/>
    </row>
    <row r="82">
      <c r="E82" s="53"/>
      <c r="H82" s="53"/>
      <c r="K82" s="53"/>
      <c r="N82" s="53"/>
      <c r="Q82" s="53"/>
      <c r="R82" s="56"/>
      <c r="S82" s="54">
        <f t="shared" si="313"/>
        <v>0</v>
      </c>
      <c r="V82" s="53"/>
      <c r="Y82" s="53"/>
      <c r="AB82" s="53"/>
      <c r="AE82" s="53"/>
      <c r="AH82" s="53"/>
      <c r="AK82" s="53"/>
      <c r="AN82" s="53"/>
      <c r="AO82" s="56"/>
      <c r="AP82" s="56"/>
      <c r="AQ82" s="56"/>
      <c r="AR82" s="57"/>
      <c r="AS82" s="58"/>
      <c r="AT82" s="53"/>
      <c r="AU82" s="53"/>
    </row>
    <row r="83">
      <c r="E83" s="53"/>
      <c r="H83" s="53"/>
      <c r="K83" s="53"/>
      <c r="N83" s="53"/>
      <c r="Q83" s="53"/>
      <c r="R83" s="56"/>
      <c r="S83" s="54">
        <f t="shared" si="313"/>
        <v>0</v>
      </c>
      <c r="V83" s="53"/>
      <c r="Y83" s="53"/>
      <c r="AB83" s="53"/>
      <c r="AE83" s="53"/>
      <c r="AH83" s="53"/>
      <c r="AK83" s="53"/>
      <c r="AN83" s="53"/>
      <c r="AO83" s="56"/>
      <c r="AP83" s="56"/>
      <c r="AQ83" s="56"/>
      <c r="AR83" s="57"/>
      <c r="AS83" s="58"/>
      <c r="AT83" s="53"/>
      <c r="AU83" s="53"/>
    </row>
    <row r="84">
      <c r="E84" s="53"/>
      <c r="H84" s="53"/>
      <c r="K84" s="53"/>
      <c r="N84" s="53"/>
      <c r="Q84" s="53"/>
      <c r="R84" s="56"/>
      <c r="S84" s="54">
        <f t="shared" si="313"/>
        <v>0</v>
      </c>
      <c r="V84" s="53"/>
      <c r="Y84" s="53"/>
      <c r="AB84" s="53"/>
      <c r="AE84" s="53"/>
      <c r="AH84" s="53"/>
      <c r="AK84" s="53"/>
      <c r="AN84" s="53"/>
      <c r="AO84" s="56"/>
      <c r="AP84" s="56"/>
      <c r="AQ84" s="56"/>
      <c r="AR84" s="57"/>
      <c r="AS84" s="58"/>
      <c r="AT84" s="53"/>
      <c r="AU84" s="53"/>
    </row>
    <row r="85">
      <c r="E85" s="53"/>
      <c r="H85" s="53"/>
      <c r="K85" s="53"/>
      <c r="N85" s="53"/>
      <c r="Q85" s="53"/>
      <c r="R85" s="56"/>
      <c r="S85" s="54">
        <f t="shared" si="313"/>
        <v>0</v>
      </c>
      <c r="V85" s="53"/>
      <c r="Y85" s="53"/>
      <c r="AB85" s="53"/>
      <c r="AE85" s="53"/>
      <c r="AH85" s="53"/>
      <c r="AK85" s="53"/>
      <c r="AN85" s="53"/>
      <c r="AO85" s="56"/>
      <c r="AP85" s="56"/>
      <c r="AQ85" s="56"/>
      <c r="AR85" s="57"/>
      <c r="AS85" s="58"/>
      <c r="AT85" s="53"/>
      <c r="AU85" s="53"/>
    </row>
    <row r="86">
      <c r="E86" s="53"/>
      <c r="H86" s="53"/>
      <c r="K86" s="53"/>
      <c r="N86" s="53"/>
      <c r="Q86" s="53"/>
      <c r="R86" s="56"/>
      <c r="S86" s="54">
        <f t="shared" si="313"/>
        <v>0</v>
      </c>
      <c r="V86" s="53"/>
      <c r="Y86" s="53"/>
      <c r="AB86" s="53"/>
      <c r="AE86" s="53"/>
      <c r="AH86" s="53"/>
      <c r="AK86" s="53"/>
      <c r="AN86" s="53"/>
      <c r="AO86" s="56"/>
      <c r="AP86" s="56"/>
      <c r="AQ86" s="56"/>
      <c r="AR86" s="57"/>
      <c r="AS86" s="58"/>
      <c r="AT86" s="53"/>
      <c r="AU86" s="53"/>
    </row>
    <row r="87">
      <c r="E87" s="53"/>
      <c r="H87" s="53"/>
      <c r="K87" s="53"/>
      <c r="N87" s="53"/>
      <c r="Q87" s="53"/>
      <c r="R87" s="56"/>
      <c r="S87" s="54">
        <f t="shared" si="313"/>
        <v>0</v>
      </c>
      <c r="V87" s="53"/>
      <c r="Y87" s="53"/>
      <c r="AB87" s="53"/>
      <c r="AE87" s="53"/>
      <c r="AH87" s="53"/>
      <c r="AK87" s="53"/>
      <c r="AN87" s="53"/>
      <c r="AO87" s="56"/>
      <c r="AP87" s="56"/>
      <c r="AQ87" s="56"/>
      <c r="AR87" s="57"/>
      <c r="AS87" s="58"/>
      <c r="AT87" s="53"/>
      <c r="AU87" s="53"/>
    </row>
    <row r="88">
      <c r="E88" s="53"/>
      <c r="H88" s="53"/>
      <c r="K88" s="53"/>
      <c r="N88" s="53"/>
      <c r="Q88" s="53"/>
      <c r="R88" s="56"/>
      <c r="S88" s="54">
        <f t="shared" si="313"/>
        <v>0</v>
      </c>
      <c r="V88" s="53"/>
      <c r="Y88" s="53"/>
      <c r="AB88" s="53"/>
      <c r="AE88" s="53"/>
      <c r="AH88" s="53"/>
      <c r="AK88" s="53"/>
      <c r="AN88" s="53"/>
      <c r="AO88" s="56"/>
      <c r="AP88" s="56"/>
      <c r="AQ88" s="56"/>
      <c r="AR88" s="57"/>
      <c r="AS88" s="58"/>
      <c r="AT88" s="53"/>
      <c r="AU88" s="53"/>
    </row>
    <row r="89">
      <c r="E89" s="53"/>
      <c r="H89" s="53"/>
      <c r="K89" s="53"/>
      <c r="N89" s="53"/>
      <c r="Q89" s="53"/>
      <c r="R89" s="56"/>
      <c r="S89" s="54">
        <f t="shared" si="313"/>
        <v>0</v>
      </c>
      <c r="V89" s="53"/>
      <c r="Y89" s="53"/>
      <c r="AB89" s="53"/>
      <c r="AE89" s="53"/>
      <c r="AH89" s="53"/>
      <c r="AK89" s="53"/>
      <c r="AN89" s="53"/>
      <c r="AO89" s="56"/>
      <c r="AP89" s="56"/>
      <c r="AQ89" s="56"/>
      <c r="AR89" s="57"/>
      <c r="AS89" s="58"/>
      <c r="AT89" s="53"/>
      <c r="AU89" s="53"/>
    </row>
    <row r="90">
      <c r="E90" s="53"/>
      <c r="H90" s="53"/>
      <c r="K90" s="53"/>
      <c r="N90" s="53"/>
      <c r="Q90" s="53"/>
      <c r="R90" s="56"/>
      <c r="S90" s="54">
        <f t="shared" si="313"/>
        <v>0</v>
      </c>
      <c r="V90" s="53"/>
      <c r="Y90" s="53"/>
      <c r="AB90" s="53"/>
      <c r="AE90" s="53"/>
      <c r="AH90" s="53"/>
      <c r="AK90" s="53"/>
      <c r="AN90" s="53"/>
      <c r="AO90" s="56"/>
      <c r="AP90" s="56"/>
      <c r="AQ90" s="56"/>
      <c r="AR90" s="57"/>
      <c r="AS90" s="58"/>
      <c r="AT90" s="53"/>
      <c r="AU90" s="53"/>
    </row>
    <row r="91">
      <c r="E91" s="53"/>
      <c r="H91" s="53"/>
      <c r="K91" s="53"/>
      <c r="N91" s="53"/>
      <c r="Q91" s="53"/>
      <c r="R91" s="56"/>
      <c r="S91" s="54">
        <f t="shared" si="313"/>
        <v>0</v>
      </c>
      <c r="V91" s="53"/>
      <c r="Y91" s="53"/>
      <c r="AB91" s="53"/>
      <c r="AE91" s="53"/>
      <c r="AH91" s="53"/>
      <c r="AK91" s="53"/>
      <c r="AN91" s="53"/>
      <c r="AO91" s="56"/>
      <c r="AP91" s="56"/>
      <c r="AQ91" s="56"/>
      <c r="AR91" s="57"/>
      <c r="AS91" s="58"/>
      <c r="AT91" s="53"/>
      <c r="AU91" s="53"/>
    </row>
    <row r="92">
      <c r="E92" s="53"/>
      <c r="H92" s="53"/>
      <c r="K92" s="53"/>
      <c r="N92" s="53"/>
      <c r="Q92" s="53"/>
      <c r="R92" s="56"/>
      <c r="S92" s="54">
        <f t="shared" si="313"/>
        <v>0</v>
      </c>
      <c r="V92" s="53"/>
      <c r="Y92" s="53"/>
      <c r="AB92" s="53"/>
      <c r="AE92" s="53"/>
      <c r="AH92" s="53"/>
      <c r="AK92" s="53"/>
      <c r="AN92" s="53"/>
      <c r="AO92" s="56"/>
      <c r="AP92" s="56"/>
      <c r="AQ92" s="56"/>
      <c r="AR92" s="57"/>
      <c r="AS92" s="58"/>
      <c r="AT92" s="53"/>
      <c r="AU92" s="53"/>
    </row>
    <row r="93">
      <c r="E93" s="53"/>
      <c r="H93" s="53"/>
      <c r="K93" s="53"/>
      <c r="N93" s="53"/>
      <c r="Q93" s="53"/>
      <c r="R93" s="56"/>
      <c r="S93" s="54">
        <f t="shared" si="313"/>
        <v>0</v>
      </c>
      <c r="V93" s="53"/>
      <c r="Y93" s="53"/>
      <c r="AB93" s="53"/>
      <c r="AE93" s="53"/>
      <c r="AH93" s="53"/>
      <c r="AK93" s="53"/>
      <c r="AN93" s="53"/>
      <c r="AO93" s="56"/>
      <c r="AP93" s="56"/>
      <c r="AQ93" s="56"/>
      <c r="AR93" s="57"/>
      <c r="AS93" s="58"/>
      <c r="AT93" s="53"/>
      <c r="AU93" s="53"/>
    </row>
    <row r="94">
      <c r="E94" s="53"/>
      <c r="H94" s="53"/>
      <c r="K94" s="53"/>
      <c r="N94" s="53"/>
      <c r="Q94" s="53"/>
      <c r="R94" s="56"/>
      <c r="S94" s="54">
        <f t="shared" si="313"/>
        <v>0</v>
      </c>
      <c r="V94" s="53"/>
      <c r="Y94" s="53"/>
      <c r="AB94" s="53"/>
      <c r="AE94" s="53"/>
      <c r="AH94" s="53"/>
      <c r="AK94" s="53"/>
      <c r="AN94" s="53"/>
      <c r="AO94" s="56"/>
      <c r="AP94" s="56"/>
      <c r="AQ94" s="56"/>
      <c r="AR94" s="57"/>
      <c r="AS94" s="58"/>
      <c r="AT94" s="53"/>
      <c r="AU94" s="53"/>
    </row>
    <row r="95">
      <c r="E95" s="53"/>
      <c r="H95" s="53"/>
      <c r="K95" s="53"/>
      <c r="N95" s="53"/>
      <c r="Q95" s="53"/>
      <c r="R95" s="56"/>
      <c r="S95" s="54">
        <f t="shared" si="313"/>
        <v>0</v>
      </c>
      <c r="V95" s="53"/>
      <c r="Y95" s="53"/>
      <c r="AB95" s="53"/>
      <c r="AE95" s="53"/>
      <c r="AH95" s="53"/>
      <c r="AK95" s="53"/>
      <c r="AN95" s="53"/>
      <c r="AO95" s="56"/>
      <c r="AP95" s="56"/>
      <c r="AQ95" s="56"/>
      <c r="AR95" s="57"/>
      <c r="AS95" s="58"/>
      <c r="AT95" s="53"/>
      <c r="AU95" s="53"/>
    </row>
    <row r="96">
      <c r="E96" s="53"/>
      <c r="H96" s="53"/>
      <c r="K96" s="53"/>
      <c r="N96" s="53"/>
      <c r="Q96" s="53"/>
      <c r="R96" s="56"/>
      <c r="S96" s="54">
        <f t="shared" si="313"/>
        <v>0</v>
      </c>
      <c r="V96" s="53"/>
      <c r="Y96" s="53"/>
      <c r="AB96" s="53"/>
      <c r="AE96" s="53"/>
      <c r="AH96" s="53"/>
      <c r="AK96" s="53"/>
      <c r="AN96" s="53"/>
      <c r="AO96" s="56"/>
      <c r="AP96" s="56"/>
      <c r="AQ96" s="56"/>
      <c r="AR96" s="57"/>
      <c r="AS96" s="58"/>
      <c r="AT96" s="53"/>
      <c r="AU96" s="53"/>
    </row>
    <row r="97">
      <c r="E97" s="53"/>
      <c r="H97" s="53"/>
      <c r="K97" s="53"/>
      <c r="N97" s="53"/>
      <c r="Q97" s="53"/>
      <c r="R97" s="56"/>
      <c r="S97" s="56"/>
      <c r="V97" s="53"/>
      <c r="Y97" s="53"/>
      <c r="AB97" s="53"/>
      <c r="AE97" s="53"/>
      <c r="AH97" s="53"/>
      <c r="AK97" s="53"/>
      <c r="AN97" s="53"/>
      <c r="AO97" s="56"/>
      <c r="AP97" s="56"/>
      <c r="AQ97" s="56"/>
      <c r="AR97" s="57"/>
      <c r="AS97" s="58"/>
      <c r="AT97" s="53"/>
      <c r="AU97" s="53"/>
    </row>
    <row r="98">
      <c r="E98" s="53"/>
      <c r="H98" s="53"/>
      <c r="K98" s="53"/>
      <c r="N98" s="53"/>
      <c r="Q98" s="53"/>
      <c r="R98" s="56"/>
      <c r="S98" s="56"/>
      <c r="V98" s="53"/>
      <c r="Y98" s="53"/>
      <c r="AB98" s="53"/>
      <c r="AE98" s="53"/>
      <c r="AH98" s="53"/>
      <c r="AK98" s="53"/>
      <c r="AN98" s="53"/>
      <c r="AO98" s="56"/>
      <c r="AP98" s="56"/>
      <c r="AQ98" s="56"/>
      <c r="AR98" s="57"/>
      <c r="AS98" s="58"/>
      <c r="AT98" s="53"/>
      <c r="AU98" s="53"/>
    </row>
    <row r="99">
      <c r="E99" s="53"/>
      <c r="H99" s="53"/>
      <c r="K99" s="53"/>
      <c r="N99" s="53"/>
      <c r="Q99" s="53"/>
      <c r="R99" s="56"/>
      <c r="S99" s="56"/>
      <c r="V99" s="53"/>
      <c r="Y99" s="53"/>
      <c r="AB99" s="53"/>
      <c r="AE99" s="53"/>
      <c r="AH99" s="53"/>
      <c r="AK99" s="53"/>
      <c r="AN99" s="53"/>
      <c r="AO99" s="56"/>
      <c r="AP99" s="56"/>
      <c r="AQ99" s="56"/>
      <c r="AR99" s="57"/>
      <c r="AS99" s="58"/>
      <c r="AT99" s="53"/>
      <c r="AU99" s="53"/>
    </row>
    <row r="100">
      <c r="E100" s="53"/>
      <c r="H100" s="53"/>
      <c r="K100" s="53"/>
      <c r="N100" s="53"/>
      <c r="Q100" s="53"/>
      <c r="R100" s="56"/>
      <c r="S100" s="56"/>
      <c r="V100" s="53"/>
      <c r="Y100" s="53"/>
      <c r="AB100" s="53"/>
      <c r="AE100" s="53"/>
      <c r="AH100" s="53"/>
      <c r="AK100" s="53"/>
      <c r="AN100" s="53"/>
      <c r="AO100" s="56"/>
      <c r="AP100" s="56"/>
      <c r="AQ100" s="56"/>
      <c r="AR100" s="57"/>
      <c r="AS100" s="58"/>
      <c r="AT100" s="53"/>
      <c r="AU100" s="53"/>
    </row>
    <row r="101">
      <c r="E101" s="53"/>
      <c r="H101" s="53"/>
      <c r="K101" s="53"/>
      <c r="N101" s="53"/>
      <c r="Q101" s="53"/>
      <c r="R101" s="56"/>
      <c r="S101" s="56"/>
      <c r="V101" s="53"/>
      <c r="Y101" s="53"/>
      <c r="AB101" s="53"/>
      <c r="AE101" s="53"/>
      <c r="AH101" s="53"/>
      <c r="AK101" s="53"/>
      <c r="AN101" s="53"/>
      <c r="AO101" s="56"/>
      <c r="AP101" s="56"/>
      <c r="AQ101" s="56"/>
      <c r="AR101" s="57"/>
      <c r="AS101" s="58"/>
      <c r="AT101" s="53"/>
      <c r="AU101" s="53"/>
    </row>
    <row r="102">
      <c r="E102" s="53"/>
      <c r="H102" s="53"/>
      <c r="K102" s="53"/>
      <c r="N102" s="53"/>
      <c r="Q102" s="53"/>
      <c r="R102" s="56"/>
      <c r="S102" s="56"/>
      <c r="V102" s="53"/>
      <c r="Y102" s="53"/>
      <c r="AB102" s="53"/>
      <c r="AE102" s="53"/>
      <c r="AH102" s="53"/>
      <c r="AK102" s="53"/>
      <c r="AN102" s="53"/>
      <c r="AO102" s="56"/>
      <c r="AP102" s="56"/>
      <c r="AQ102" s="56"/>
      <c r="AR102" s="57"/>
      <c r="AS102" s="58"/>
      <c r="AT102" s="53"/>
      <c r="AU102" s="53"/>
    </row>
    <row r="103">
      <c r="E103" s="53"/>
      <c r="H103" s="53"/>
      <c r="K103" s="53"/>
      <c r="N103" s="53"/>
      <c r="Q103" s="53"/>
      <c r="R103" s="56"/>
      <c r="S103" s="56"/>
      <c r="V103" s="53"/>
      <c r="Y103" s="53"/>
      <c r="AB103" s="53"/>
      <c r="AE103" s="53"/>
      <c r="AH103" s="53"/>
      <c r="AK103" s="53"/>
      <c r="AN103" s="53"/>
      <c r="AO103" s="56"/>
      <c r="AP103" s="56"/>
      <c r="AQ103" s="56"/>
      <c r="AR103" s="57"/>
      <c r="AS103" s="58"/>
      <c r="AT103" s="53"/>
      <c r="AU103" s="53"/>
    </row>
    <row r="104">
      <c r="E104" s="53"/>
      <c r="H104" s="53"/>
      <c r="K104" s="53"/>
      <c r="N104" s="53"/>
      <c r="Q104" s="53"/>
      <c r="R104" s="56"/>
      <c r="S104" s="56"/>
      <c r="V104" s="53"/>
      <c r="Y104" s="53"/>
      <c r="AB104" s="53"/>
      <c r="AE104" s="53"/>
      <c r="AH104" s="53"/>
      <c r="AK104" s="53"/>
      <c r="AN104" s="53"/>
      <c r="AO104" s="56"/>
      <c r="AP104" s="56"/>
      <c r="AQ104" s="56"/>
      <c r="AR104" s="57"/>
      <c r="AS104" s="58"/>
      <c r="AT104" s="53"/>
      <c r="AU104" s="53"/>
    </row>
    <row r="105">
      <c r="E105" s="53"/>
      <c r="H105" s="53"/>
      <c r="K105" s="53"/>
      <c r="N105" s="53"/>
      <c r="Q105" s="53"/>
      <c r="R105" s="56"/>
      <c r="S105" s="56"/>
      <c r="V105" s="53"/>
      <c r="Y105" s="53"/>
      <c r="AB105" s="53"/>
      <c r="AE105" s="53"/>
      <c r="AH105" s="53"/>
      <c r="AK105" s="53"/>
      <c r="AN105" s="53"/>
      <c r="AO105" s="56"/>
      <c r="AP105" s="56"/>
      <c r="AQ105" s="56"/>
      <c r="AR105" s="57"/>
      <c r="AS105" s="58"/>
      <c r="AT105" s="53"/>
      <c r="AU105" s="53"/>
    </row>
    <row r="106">
      <c r="E106" s="53"/>
      <c r="H106" s="53"/>
      <c r="K106" s="53"/>
      <c r="N106" s="53"/>
      <c r="Q106" s="53"/>
      <c r="R106" s="56"/>
      <c r="S106" s="56"/>
      <c r="V106" s="53"/>
      <c r="Y106" s="53"/>
      <c r="AB106" s="53"/>
      <c r="AE106" s="53"/>
      <c r="AH106" s="53"/>
      <c r="AK106" s="53"/>
      <c r="AN106" s="53"/>
      <c r="AO106" s="56"/>
      <c r="AP106" s="56"/>
      <c r="AQ106" s="56"/>
      <c r="AR106" s="57"/>
      <c r="AS106" s="58"/>
      <c r="AT106" s="53"/>
      <c r="AU106" s="53"/>
    </row>
    <row r="107">
      <c r="E107" s="53"/>
      <c r="H107" s="53"/>
      <c r="K107" s="53"/>
      <c r="N107" s="53"/>
      <c r="Q107" s="53"/>
      <c r="R107" s="56"/>
      <c r="S107" s="56"/>
      <c r="V107" s="53"/>
      <c r="Y107" s="53"/>
      <c r="AB107" s="53"/>
      <c r="AE107" s="53"/>
      <c r="AH107" s="53"/>
      <c r="AK107" s="53"/>
      <c r="AN107" s="53"/>
      <c r="AO107" s="56"/>
      <c r="AP107" s="56"/>
      <c r="AQ107" s="56"/>
      <c r="AR107" s="57"/>
      <c r="AS107" s="58"/>
      <c r="AT107" s="53"/>
      <c r="AU107" s="53"/>
    </row>
    <row r="108">
      <c r="E108" s="53"/>
      <c r="H108" s="53"/>
      <c r="K108" s="53"/>
      <c r="N108" s="53"/>
      <c r="Q108" s="53"/>
      <c r="R108" s="56"/>
      <c r="S108" s="56"/>
      <c r="V108" s="53"/>
      <c r="Y108" s="53"/>
      <c r="AB108" s="53"/>
      <c r="AE108" s="53"/>
      <c r="AH108" s="53"/>
      <c r="AK108" s="53"/>
      <c r="AN108" s="53"/>
      <c r="AO108" s="56"/>
      <c r="AP108" s="56"/>
      <c r="AQ108" s="56"/>
      <c r="AR108" s="57"/>
      <c r="AS108" s="58"/>
      <c r="AT108" s="53"/>
      <c r="AU108" s="53"/>
    </row>
    <row r="109">
      <c r="E109" s="53"/>
      <c r="H109" s="53"/>
      <c r="K109" s="53"/>
      <c r="N109" s="53"/>
      <c r="Q109" s="53"/>
      <c r="R109" s="56"/>
      <c r="S109" s="56"/>
      <c r="V109" s="53"/>
      <c r="Y109" s="53"/>
      <c r="AB109" s="53"/>
      <c r="AE109" s="53"/>
      <c r="AH109" s="53"/>
      <c r="AK109" s="53"/>
      <c r="AN109" s="53"/>
      <c r="AO109" s="56"/>
      <c r="AP109" s="56"/>
      <c r="AQ109" s="56"/>
      <c r="AR109" s="57"/>
      <c r="AS109" s="58"/>
      <c r="AT109" s="53"/>
      <c r="AU109" s="53"/>
    </row>
    <row r="110">
      <c r="E110" s="53"/>
      <c r="H110" s="53"/>
      <c r="K110" s="53"/>
      <c r="N110" s="53"/>
      <c r="Q110" s="53"/>
      <c r="R110" s="56"/>
      <c r="S110" s="56"/>
      <c r="V110" s="53"/>
      <c r="Y110" s="53"/>
      <c r="AB110" s="53"/>
      <c r="AE110" s="53"/>
      <c r="AH110" s="53"/>
      <c r="AK110" s="53"/>
      <c r="AN110" s="53"/>
      <c r="AO110" s="56"/>
      <c r="AP110" s="56"/>
      <c r="AQ110" s="56"/>
      <c r="AR110" s="57"/>
      <c r="AS110" s="58"/>
      <c r="AT110" s="53"/>
      <c r="AU110" s="53"/>
    </row>
    <row r="111">
      <c r="E111" s="53"/>
      <c r="H111" s="53"/>
      <c r="K111" s="53"/>
      <c r="N111" s="53"/>
      <c r="Q111" s="53"/>
      <c r="R111" s="56"/>
      <c r="S111" s="56"/>
      <c r="V111" s="53"/>
      <c r="Y111" s="53"/>
      <c r="AB111" s="53"/>
      <c r="AE111" s="53"/>
      <c r="AH111" s="53"/>
      <c r="AK111" s="53"/>
      <c r="AN111" s="53"/>
      <c r="AO111" s="56"/>
      <c r="AP111" s="56"/>
      <c r="AQ111" s="56"/>
      <c r="AR111" s="57"/>
      <c r="AS111" s="58"/>
      <c r="AT111" s="53"/>
      <c r="AU111" s="53"/>
    </row>
    <row r="112">
      <c r="E112" s="53"/>
      <c r="H112" s="53"/>
      <c r="K112" s="53"/>
      <c r="N112" s="53"/>
      <c r="Q112" s="53"/>
      <c r="R112" s="56"/>
      <c r="S112" s="56"/>
      <c r="V112" s="53"/>
      <c r="Y112" s="53"/>
      <c r="AB112" s="53"/>
      <c r="AE112" s="53"/>
      <c r="AH112" s="53"/>
      <c r="AK112" s="53"/>
      <c r="AN112" s="53"/>
      <c r="AO112" s="56"/>
      <c r="AP112" s="56"/>
      <c r="AQ112" s="56"/>
      <c r="AR112" s="57"/>
      <c r="AS112" s="58"/>
      <c r="AT112" s="53"/>
      <c r="AU112" s="53"/>
    </row>
    <row r="113">
      <c r="E113" s="53"/>
      <c r="H113" s="53"/>
      <c r="K113" s="53"/>
      <c r="N113" s="53"/>
      <c r="Q113" s="53"/>
      <c r="R113" s="56"/>
      <c r="S113" s="56"/>
      <c r="V113" s="53"/>
      <c r="Y113" s="53"/>
      <c r="AB113" s="53"/>
      <c r="AE113" s="53"/>
      <c r="AH113" s="53"/>
      <c r="AK113" s="53"/>
      <c r="AN113" s="53"/>
      <c r="AO113" s="56"/>
      <c r="AP113" s="56"/>
      <c r="AQ113" s="56"/>
      <c r="AR113" s="57"/>
      <c r="AS113" s="58"/>
      <c r="AT113" s="53"/>
      <c r="AU113" s="53"/>
    </row>
    <row r="114">
      <c r="E114" s="53"/>
      <c r="H114" s="53"/>
      <c r="K114" s="53"/>
      <c r="N114" s="53"/>
      <c r="Q114" s="53"/>
      <c r="R114" s="56"/>
      <c r="S114" s="56"/>
      <c r="V114" s="53"/>
      <c r="Y114" s="53"/>
      <c r="AB114" s="53"/>
      <c r="AE114" s="53"/>
      <c r="AH114" s="53"/>
      <c r="AK114" s="53"/>
      <c r="AN114" s="53"/>
      <c r="AO114" s="56"/>
      <c r="AP114" s="56"/>
      <c r="AQ114" s="56"/>
      <c r="AR114" s="57"/>
      <c r="AS114" s="58"/>
      <c r="AT114" s="53"/>
      <c r="AU114" s="53"/>
    </row>
    <row r="115">
      <c r="E115" s="53"/>
      <c r="H115" s="53"/>
      <c r="K115" s="53"/>
      <c r="N115" s="53"/>
      <c r="Q115" s="53"/>
      <c r="R115" s="56"/>
      <c r="S115" s="56"/>
      <c r="V115" s="53"/>
      <c r="Y115" s="53"/>
      <c r="AB115" s="53"/>
      <c r="AE115" s="53"/>
      <c r="AH115" s="53"/>
      <c r="AK115" s="53"/>
      <c r="AN115" s="53"/>
      <c r="AO115" s="56"/>
      <c r="AP115" s="56"/>
      <c r="AQ115" s="56"/>
      <c r="AR115" s="57"/>
      <c r="AS115" s="58"/>
      <c r="AT115" s="53"/>
      <c r="AU115" s="53"/>
    </row>
    <row r="116">
      <c r="E116" s="53"/>
      <c r="H116" s="53"/>
      <c r="K116" s="53"/>
      <c r="N116" s="53"/>
      <c r="Q116" s="53"/>
      <c r="R116" s="56"/>
      <c r="S116" s="56"/>
      <c r="V116" s="53"/>
      <c r="Y116" s="53"/>
      <c r="AB116" s="53"/>
      <c r="AE116" s="53"/>
      <c r="AH116" s="53"/>
      <c r="AK116" s="53"/>
      <c r="AN116" s="53"/>
      <c r="AO116" s="56"/>
      <c r="AP116" s="56"/>
      <c r="AQ116" s="56"/>
      <c r="AR116" s="57"/>
      <c r="AS116" s="58"/>
      <c r="AT116" s="53"/>
      <c r="AU116" s="53"/>
    </row>
    <row r="117">
      <c r="E117" s="53"/>
      <c r="H117" s="53"/>
      <c r="K117" s="53"/>
      <c r="N117" s="53"/>
      <c r="Q117" s="53"/>
      <c r="R117" s="56"/>
      <c r="S117" s="56"/>
      <c r="V117" s="53"/>
      <c r="Y117" s="53"/>
      <c r="AB117" s="53"/>
      <c r="AE117" s="53"/>
      <c r="AH117" s="53"/>
      <c r="AK117" s="53"/>
      <c r="AN117" s="53"/>
      <c r="AO117" s="56"/>
      <c r="AP117" s="56"/>
      <c r="AQ117" s="56"/>
      <c r="AR117" s="57"/>
      <c r="AS117" s="58"/>
      <c r="AT117" s="53"/>
      <c r="AU117" s="53"/>
    </row>
    <row r="118">
      <c r="E118" s="53"/>
      <c r="H118" s="53"/>
      <c r="K118" s="53"/>
      <c r="N118" s="53"/>
      <c r="Q118" s="53"/>
      <c r="R118" s="56"/>
      <c r="S118" s="56"/>
      <c r="V118" s="53"/>
      <c r="Y118" s="53"/>
      <c r="AB118" s="53"/>
      <c r="AE118" s="53"/>
      <c r="AH118" s="53"/>
      <c r="AK118" s="53"/>
      <c r="AN118" s="53"/>
      <c r="AO118" s="56"/>
      <c r="AP118" s="56"/>
      <c r="AQ118" s="56"/>
      <c r="AR118" s="57"/>
      <c r="AS118" s="58"/>
      <c r="AT118" s="53"/>
      <c r="AU118" s="53"/>
    </row>
    <row r="119">
      <c r="E119" s="53"/>
      <c r="H119" s="53"/>
      <c r="K119" s="53"/>
      <c r="N119" s="53"/>
      <c r="Q119" s="53"/>
      <c r="R119" s="56"/>
      <c r="S119" s="56"/>
      <c r="V119" s="53"/>
      <c r="Y119" s="53"/>
      <c r="AB119" s="53"/>
      <c r="AE119" s="53"/>
      <c r="AH119" s="53"/>
      <c r="AK119" s="53"/>
      <c r="AN119" s="53"/>
      <c r="AO119" s="56"/>
      <c r="AP119" s="56"/>
      <c r="AQ119" s="56"/>
      <c r="AR119" s="57"/>
      <c r="AS119" s="58"/>
      <c r="AT119" s="53"/>
      <c r="AU119" s="53"/>
    </row>
    <row r="120">
      <c r="E120" s="53"/>
      <c r="H120" s="53"/>
      <c r="K120" s="53"/>
      <c r="N120" s="53"/>
      <c r="Q120" s="53"/>
      <c r="R120" s="56"/>
      <c r="S120" s="56"/>
      <c r="V120" s="53"/>
      <c r="Y120" s="53"/>
      <c r="AB120" s="53"/>
      <c r="AE120" s="53"/>
      <c r="AH120" s="53"/>
      <c r="AK120" s="53"/>
      <c r="AN120" s="53"/>
      <c r="AO120" s="56"/>
      <c r="AP120" s="56"/>
      <c r="AQ120" s="56"/>
      <c r="AR120" s="57"/>
      <c r="AS120" s="58"/>
      <c r="AT120" s="53"/>
      <c r="AU120" s="53"/>
    </row>
    <row r="121">
      <c r="E121" s="53"/>
      <c r="H121" s="53"/>
      <c r="K121" s="53"/>
      <c r="N121" s="53"/>
      <c r="Q121" s="53"/>
      <c r="R121" s="56"/>
      <c r="S121" s="56"/>
      <c r="V121" s="53"/>
      <c r="Y121" s="53"/>
      <c r="AB121" s="53"/>
      <c r="AE121" s="53"/>
      <c r="AH121" s="53"/>
      <c r="AK121" s="53"/>
      <c r="AN121" s="53"/>
      <c r="AO121" s="56"/>
      <c r="AP121" s="56"/>
      <c r="AQ121" s="56"/>
      <c r="AR121" s="57"/>
      <c r="AS121" s="58"/>
      <c r="AT121" s="53"/>
      <c r="AU121" s="53"/>
    </row>
    <row r="122">
      <c r="E122" s="53"/>
      <c r="H122" s="53"/>
      <c r="K122" s="53"/>
      <c r="N122" s="53"/>
      <c r="Q122" s="53"/>
      <c r="R122" s="56"/>
      <c r="S122" s="56"/>
      <c r="V122" s="53"/>
      <c r="Y122" s="53"/>
      <c r="AB122" s="53"/>
      <c r="AE122" s="53"/>
      <c r="AH122" s="53"/>
      <c r="AK122" s="53"/>
      <c r="AN122" s="53"/>
      <c r="AO122" s="56"/>
      <c r="AP122" s="56"/>
      <c r="AQ122" s="56"/>
      <c r="AR122" s="57"/>
      <c r="AS122" s="58"/>
      <c r="AT122" s="53"/>
      <c r="AU122" s="53"/>
    </row>
    <row r="123">
      <c r="E123" s="53"/>
      <c r="H123" s="53"/>
      <c r="K123" s="53"/>
      <c r="N123" s="53"/>
      <c r="Q123" s="53"/>
      <c r="R123" s="56"/>
      <c r="S123" s="56"/>
      <c r="V123" s="53"/>
      <c r="Y123" s="53"/>
      <c r="AB123" s="53"/>
      <c r="AE123" s="53"/>
      <c r="AH123" s="53"/>
      <c r="AK123" s="53"/>
      <c r="AN123" s="53"/>
      <c r="AO123" s="56"/>
      <c r="AP123" s="56"/>
      <c r="AQ123" s="56"/>
      <c r="AR123" s="57"/>
      <c r="AS123" s="58"/>
      <c r="AT123" s="53"/>
      <c r="AU123" s="53"/>
    </row>
    <row r="124">
      <c r="E124" s="53"/>
      <c r="H124" s="53"/>
      <c r="K124" s="53"/>
      <c r="N124" s="53"/>
      <c r="Q124" s="53"/>
      <c r="R124" s="56"/>
      <c r="S124" s="56"/>
      <c r="V124" s="53"/>
      <c r="Y124" s="53"/>
      <c r="AB124" s="53"/>
      <c r="AE124" s="53"/>
      <c r="AH124" s="53"/>
      <c r="AK124" s="53"/>
      <c r="AN124" s="53"/>
      <c r="AO124" s="56"/>
      <c r="AP124" s="56"/>
      <c r="AQ124" s="56"/>
      <c r="AR124" s="57"/>
      <c r="AS124" s="58"/>
      <c r="AT124" s="53"/>
      <c r="AU124" s="53"/>
    </row>
    <row r="125">
      <c r="E125" s="53"/>
      <c r="H125" s="53"/>
      <c r="K125" s="53"/>
      <c r="N125" s="53"/>
      <c r="Q125" s="53"/>
      <c r="R125" s="56"/>
      <c r="S125" s="56"/>
      <c r="V125" s="53"/>
      <c r="Y125" s="53"/>
      <c r="AB125" s="53"/>
      <c r="AE125" s="53"/>
      <c r="AH125" s="53"/>
      <c r="AK125" s="53"/>
      <c r="AN125" s="53"/>
      <c r="AO125" s="56"/>
      <c r="AP125" s="56"/>
      <c r="AQ125" s="56"/>
      <c r="AR125" s="57"/>
      <c r="AS125" s="58"/>
      <c r="AT125" s="53"/>
      <c r="AU125" s="53"/>
    </row>
    <row r="126">
      <c r="E126" s="53"/>
      <c r="H126" s="53"/>
      <c r="K126" s="53"/>
      <c r="N126" s="53"/>
      <c r="Q126" s="53"/>
      <c r="R126" s="56"/>
      <c r="S126" s="56"/>
      <c r="V126" s="53"/>
      <c r="Y126" s="53"/>
      <c r="AB126" s="53"/>
      <c r="AE126" s="53"/>
      <c r="AH126" s="53"/>
      <c r="AK126" s="53"/>
      <c r="AN126" s="53"/>
      <c r="AO126" s="56"/>
      <c r="AP126" s="56"/>
      <c r="AQ126" s="56"/>
      <c r="AR126" s="57"/>
      <c r="AS126" s="58"/>
      <c r="AT126" s="53"/>
      <c r="AU126" s="53"/>
    </row>
    <row r="127">
      <c r="E127" s="53"/>
      <c r="H127" s="53"/>
      <c r="K127" s="53"/>
      <c r="N127" s="53"/>
      <c r="Q127" s="53"/>
      <c r="R127" s="56"/>
      <c r="S127" s="56"/>
      <c r="V127" s="53"/>
      <c r="Y127" s="53"/>
      <c r="AB127" s="53"/>
      <c r="AE127" s="53"/>
      <c r="AH127" s="53"/>
      <c r="AK127" s="53"/>
      <c r="AN127" s="53"/>
      <c r="AO127" s="56"/>
      <c r="AP127" s="56"/>
      <c r="AQ127" s="56"/>
      <c r="AR127" s="57"/>
      <c r="AS127" s="58"/>
      <c r="AT127" s="53"/>
      <c r="AU127" s="53"/>
    </row>
    <row r="128">
      <c r="E128" s="53"/>
      <c r="H128" s="53"/>
      <c r="K128" s="53"/>
      <c r="N128" s="53"/>
      <c r="Q128" s="53"/>
      <c r="R128" s="56"/>
      <c r="S128" s="56"/>
      <c r="V128" s="53"/>
      <c r="Y128" s="53"/>
      <c r="AB128" s="53"/>
      <c r="AE128" s="53"/>
      <c r="AH128" s="53"/>
      <c r="AK128" s="53"/>
      <c r="AN128" s="53"/>
      <c r="AO128" s="56"/>
      <c r="AP128" s="56"/>
      <c r="AQ128" s="56"/>
      <c r="AR128" s="57"/>
      <c r="AS128" s="58"/>
      <c r="AT128" s="53"/>
      <c r="AU128" s="53"/>
    </row>
    <row r="129">
      <c r="E129" s="53"/>
      <c r="H129" s="53"/>
      <c r="K129" s="53"/>
      <c r="N129" s="53"/>
      <c r="Q129" s="53"/>
      <c r="R129" s="56"/>
      <c r="S129" s="56"/>
      <c r="V129" s="53"/>
      <c r="Y129" s="53"/>
      <c r="AB129" s="53"/>
      <c r="AE129" s="53"/>
      <c r="AH129" s="53"/>
      <c r="AK129" s="53"/>
      <c r="AN129" s="53"/>
      <c r="AO129" s="56"/>
      <c r="AP129" s="56"/>
      <c r="AQ129" s="56"/>
      <c r="AR129" s="57"/>
      <c r="AS129" s="58"/>
      <c r="AT129" s="53"/>
      <c r="AU129" s="53"/>
    </row>
    <row r="130">
      <c r="E130" s="53"/>
      <c r="H130" s="53"/>
      <c r="K130" s="53"/>
      <c r="N130" s="53"/>
      <c r="Q130" s="53"/>
      <c r="R130" s="56"/>
      <c r="S130" s="56"/>
      <c r="V130" s="53"/>
      <c r="Y130" s="53"/>
      <c r="AB130" s="53"/>
      <c r="AE130" s="53"/>
      <c r="AH130" s="53"/>
      <c r="AK130" s="53"/>
      <c r="AN130" s="53"/>
      <c r="AO130" s="56"/>
      <c r="AP130" s="56"/>
      <c r="AQ130" s="56"/>
      <c r="AR130" s="57"/>
      <c r="AS130" s="58"/>
      <c r="AT130" s="53"/>
      <c r="AU130" s="53"/>
    </row>
    <row r="131">
      <c r="E131" s="53"/>
      <c r="H131" s="53"/>
      <c r="K131" s="53"/>
      <c r="N131" s="53"/>
      <c r="Q131" s="53"/>
      <c r="R131" s="56"/>
      <c r="S131" s="56"/>
      <c r="V131" s="53"/>
      <c r="Y131" s="53"/>
      <c r="AB131" s="53"/>
      <c r="AE131" s="53"/>
      <c r="AH131" s="53"/>
      <c r="AK131" s="53"/>
      <c r="AN131" s="53"/>
      <c r="AO131" s="56"/>
      <c r="AP131" s="56"/>
      <c r="AQ131" s="56"/>
      <c r="AR131" s="57"/>
      <c r="AS131" s="58"/>
      <c r="AT131" s="53"/>
      <c r="AU131" s="53"/>
    </row>
    <row r="132">
      <c r="E132" s="53"/>
      <c r="H132" s="53"/>
      <c r="K132" s="53"/>
      <c r="N132" s="53"/>
      <c r="Q132" s="53"/>
      <c r="R132" s="56"/>
      <c r="S132" s="56"/>
      <c r="V132" s="53"/>
      <c r="Y132" s="53"/>
      <c r="AB132" s="53"/>
      <c r="AE132" s="53"/>
      <c r="AH132" s="53"/>
      <c r="AK132" s="53"/>
      <c r="AN132" s="53"/>
      <c r="AO132" s="56"/>
      <c r="AP132" s="56"/>
      <c r="AQ132" s="56"/>
      <c r="AR132" s="57"/>
      <c r="AS132" s="58"/>
      <c r="AT132" s="53"/>
      <c r="AU132" s="53"/>
    </row>
    <row r="133">
      <c r="E133" s="53"/>
      <c r="H133" s="53"/>
      <c r="K133" s="53"/>
      <c r="N133" s="53"/>
      <c r="Q133" s="53"/>
      <c r="R133" s="56"/>
      <c r="S133" s="56"/>
      <c r="V133" s="53"/>
      <c r="Y133" s="53"/>
      <c r="AB133" s="53"/>
      <c r="AE133" s="53"/>
      <c r="AH133" s="53"/>
      <c r="AK133" s="53"/>
      <c r="AN133" s="53"/>
      <c r="AO133" s="56"/>
      <c r="AP133" s="56"/>
      <c r="AQ133" s="56"/>
      <c r="AR133" s="57"/>
      <c r="AS133" s="58"/>
      <c r="AT133" s="53"/>
      <c r="AU133" s="53"/>
    </row>
    <row r="134">
      <c r="E134" s="53"/>
      <c r="H134" s="53"/>
      <c r="K134" s="53"/>
      <c r="N134" s="53"/>
      <c r="Q134" s="53"/>
      <c r="R134" s="56"/>
      <c r="S134" s="56"/>
      <c r="V134" s="53"/>
      <c r="Y134" s="53"/>
      <c r="AB134" s="53"/>
      <c r="AE134" s="53"/>
      <c r="AH134" s="53"/>
      <c r="AK134" s="53"/>
      <c r="AN134" s="53"/>
      <c r="AO134" s="56"/>
      <c r="AP134" s="56"/>
      <c r="AQ134" s="56"/>
      <c r="AR134" s="57"/>
      <c r="AS134" s="58"/>
      <c r="AT134" s="53"/>
      <c r="AU134" s="53"/>
    </row>
    <row r="135">
      <c r="E135" s="53"/>
      <c r="H135" s="53"/>
      <c r="K135" s="53"/>
      <c r="N135" s="53"/>
      <c r="Q135" s="53"/>
      <c r="R135" s="56"/>
      <c r="S135" s="56"/>
      <c r="V135" s="53"/>
      <c r="Y135" s="53"/>
      <c r="AB135" s="53"/>
      <c r="AE135" s="53"/>
      <c r="AH135" s="53"/>
      <c r="AK135" s="53"/>
      <c r="AN135" s="53"/>
      <c r="AO135" s="56"/>
      <c r="AP135" s="56"/>
      <c r="AQ135" s="56"/>
      <c r="AR135" s="57"/>
      <c r="AS135" s="58"/>
      <c r="AT135" s="53"/>
      <c r="AU135" s="53"/>
    </row>
    <row r="136">
      <c r="E136" s="53"/>
      <c r="H136" s="53"/>
      <c r="K136" s="53"/>
      <c r="N136" s="53"/>
      <c r="Q136" s="53"/>
      <c r="R136" s="56"/>
      <c r="S136" s="56"/>
      <c r="V136" s="53"/>
      <c r="Y136" s="53"/>
      <c r="AB136" s="53"/>
      <c r="AE136" s="53"/>
      <c r="AH136" s="53"/>
      <c r="AK136" s="53"/>
      <c r="AN136" s="53"/>
      <c r="AO136" s="56"/>
      <c r="AP136" s="56"/>
      <c r="AQ136" s="56"/>
      <c r="AR136" s="57"/>
      <c r="AS136" s="58"/>
      <c r="AT136" s="53"/>
      <c r="AU136" s="53"/>
    </row>
    <row r="137">
      <c r="E137" s="53"/>
      <c r="H137" s="53"/>
      <c r="K137" s="53"/>
      <c r="N137" s="53"/>
      <c r="Q137" s="53"/>
      <c r="R137" s="56"/>
      <c r="S137" s="56"/>
      <c r="V137" s="53"/>
      <c r="Y137" s="53"/>
      <c r="AB137" s="53"/>
      <c r="AE137" s="53"/>
      <c r="AH137" s="53"/>
      <c r="AK137" s="53"/>
      <c r="AN137" s="53"/>
      <c r="AO137" s="56"/>
      <c r="AP137" s="56"/>
      <c r="AQ137" s="56"/>
      <c r="AR137" s="57"/>
      <c r="AS137" s="58"/>
      <c r="AT137" s="53"/>
      <c r="AU137" s="53"/>
    </row>
    <row r="138">
      <c r="E138" s="53"/>
      <c r="H138" s="53"/>
      <c r="K138" s="53"/>
      <c r="N138" s="53"/>
      <c r="Q138" s="53"/>
      <c r="R138" s="56"/>
      <c r="S138" s="56"/>
      <c r="V138" s="53"/>
      <c r="Y138" s="53"/>
      <c r="AB138" s="53"/>
      <c r="AE138" s="53"/>
      <c r="AH138" s="53"/>
      <c r="AK138" s="53"/>
      <c r="AN138" s="53"/>
      <c r="AO138" s="56"/>
      <c r="AP138" s="56"/>
      <c r="AQ138" s="56"/>
      <c r="AR138" s="57"/>
      <c r="AS138" s="58"/>
      <c r="AT138" s="53"/>
      <c r="AU138" s="53"/>
    </row>
    <row r="139">
      <c r="E139" s="53"/>
      <c r="H139" s="53"/>
      <c r="K139" s="53"/>
      <c r="N139" s="53"/>
      <c r="Q139" s="53"/>
      <c r="R139" s="56"/>
      <c r="S139" s="56"/>
      <c r="V139" s="53"/>
      <c r="Y139" s="53"/>
      <c r="AB139" s="53"/>
      <c r="AE139" s="53"/>
      <c r="AH139" s="53"/>
      <c r="AK139" s="53"/>
      <c r="AN139" s="53"/>
      <c r="AO139" s="56"/>
      <c r="AP139" s="56"/>
      <c r="AQ139" s="56"/>
      <c r="AR139" s="57"/>
      <c r="AS139" s="58"/>
      <c r="AT139" s="53"/>
      <c r="AU139" s="53"/>
    </row>
    <row r="140">
      <c r="E140" s="53"/>
      <c r="H140" s="53"/>
      <c r="K140" s="53"/>
      <c r="N140" s="53"/>
      <c r="Q140" s="53"/>
      <c r="R140" s="56"/>
      <c r="S140" s="56"/>
      <c r="V140" s="53"/>
      <c r="Y140" s="53"/>
      <c r="AB140" s="53"/>
      <c r="AE140" s="53"/>
      <c r="AH140" s="53"/>
      <c r="AK140" s="53"/>
      <c r="AN140" s="53"/>
      <c r="AO140" s="56"/>
      <c r="AP140" s="56"/>
      <c r="AQ140" s="56"/>
      <c r="AR140" s="57"/>
      <c r="AS140" s="58"/>
      <c r="AT140" s="53"/>
      <c r="AU140" s="53"/>
    </row>
    <row r="141">
      <c r="E141" s="53"/>
      <c r="H141" s="53"/>
      <c r="K141" s="53"/>
      <c r="N141" s="53"/>
      <c r="Q141" s="53"/>
      <c r="R141" s="56"/>
      <c r="S141" s="56"/>
      <c r="V141" s="53"/>
      <c r="Y141" s="53"/>
      <c r="AB141" s="53"/>
      <c r="AE141" s="53"/>
      <c r="AH141" s="53"/>
      <c r="AK141" s="53"/>
      <c r="AN141" s="53"/>
      <c r="AO141" s="56"/>
      <c r="AP141" s="56"/>
      <c r="AQ141" s="56"/>
      <c r="AR141" s="57"/>
      <c r="AS141" s="58"/>
      <c r="AT141" s="53"/>
      <c r="AU141" s="53"/>
    </row>
    <row r="142">
      <c r="E142" s="53"/>
      <c r="H142" s="53"/>
      <c r="K142" s="53"/>
      <c r="N142" s="53"/>
      <c r="Q142" s="53"/>
      <c r="R142" s="56"/>
      <c r="S142" s="56"/>
      <c r="V142" s="53"/>
      <c r="Y142" s="53"/>
      <c r="AB142" s="53"/>
      <c r="AE142" s="53"/>
      <c r="AH142" s="53"/>
      <c r="AK142" s="53"/>
      <c r="AN142" s="53"/>
      <c r="AO142" s="56"/>
      <c r="AP142" s="56"/>
      <c r="AQ142" s="56"/>
      <c r="AR142" s="57"/>
      <c r="AS142" s="58"/>
      <c r="AT142" s="53"/>
      <c r="AU142" s="53"/>
    </row>
    <row r="143">
      <c r="E143" s="53"/>
      <c r="H143" s="53"/>
      <c r="K143" s="53"/>
      <c r="N143" s="53"/>
      <c r="Q143" s="53"/>
      <c r="R143" s="56"/>
      <c r="S143" s="56"/>
      <c r="V143" s="53"/>
      <c r="Y143" s="53"/>
      <c r="AB143" s="53"/>
      <c r="AE143" s="53"/>
      <c r="AH143" s="53"/>
      <c r="AK143" s="53"/>
      <c r="AN143" s="53"/>
      <c r="AO143" s="56"/>
      <c r="AP143" s="56"/>
      <c r="AQ143" s="56"/>
      <c r="AR143" s="57"/>
      <c r="AS143" s="58"/>
      <c r="AT143" s="53"/>
      <c r="AU143" s="53"/>
    </row>
    <row r="144">
      <c r="E144" s="53"/>
      <c r="H144" s="53"/>
      <c r="K144" s="53"/>
      <c r="N144" s="53"/>
      <c r="Q144" s="53"/>
      <c r="R144" s="56"/>
      <c r="S144" s="56"/>
      <c r="V144" s="53"/>
      <c r="Y144" s="53"/>
      <c r="AB144" s="53"/>
      <c r="AE144" s="53"/>
      <c r="AH144" s="53"/>
      <c r="AK144" s="53"/>
      <c r="AN144" s="53"/>
      <c r="AO144" s="56"/>
      <c r="AP144" s="56"/>
      <c r="AQ144" s="56"/>
      <c r="AR144" s="57"/>
      <c r="AS144" s="58"/>
      <c r="AT144" s="53"/>
      <c r="AU144" s="53"/>
    </row>
    <row r="145">
      <c r="E145" s="53"/>
      <c r="H145" s="53"/>
      <c r="K145" s="53"/>
      <c r="N145" s="53"/>
      <c r="Q145" s="53"/>
      <c r="R145" s="56"/>
      <c r="S145" s="56"/>
      <c r="V145" s="53"/>
      <c r="Y145" s="53"/>
      <c r="AB145" s="53"/>
      <c r="AE145" s="53"/>
      <c r="AH145" s="53"/>
      <c r="AK145" s="53"/>
      <c r="AN145" s="53"/>
      <c r="AO145" s="56"/>
      <c r="AP145" s="56"/>
      <c r="AQ145" s="56"/>
      <c r="AR145" s="57"/>
      <c r="AS145" s="58"/>
      <c r="AT145" s="53"/>
      <c r="AU145" s="53"/>
    </row>
    <row r="146">
      <c r="E146" s="53"/>
      <c r="H146" s="53"/>
      <c r="K146" s="53"/>
      <c r="N146" s="53"/>
      <c r="Q146" s="53"/>
      <c r="R146" s="56"/>
      <c r="S146" s="56"/>
      <c r="V146" s="53"/>
      <c r="Y146" s="53"/>
      <c r="AB146" s="53"/>
      <c r="AE146" s="53"/>
      <c r="AH146" s="53"/>
      <c r="AK146" s="53"/>
      <c r="AN146" s="53"/>
      <c r="AO146" s="56"/>
      <c r="AP146" s="56"/>
      <c r="AQ146" s="56"/>
      <c r="AR146" s="57"/>
      <c r="AS146" s="58"/>
      <c r="AT146" s="53"/>
      <c r="AU146" s="53"/>
    </row>
    <row r="147">
      <c r="E147" s="53"/>
      <c r="H147" s="53"/>
      <c r="K147" s="53"/>
      <c r="N147" s="53"/>
      <c r="Q147" s="53"/>
      <c r="R147" s="56"/>
      <c r="S147" s="56"/>
      <c r="V147" s="53"/>
      <c r="Y147" s="53"/>
      <c r="AB147" s="53"/>
      <c r="AE147" s="53"/>
      <c r="AH147" s="53"/>
      <c r="AK147" s="53"/>
      <c r="AN147" s="53"/>
      <c r="AO147" s="56"/>
      <c r="AP147" s="56"/>
      <c r="AQ147" s="56"/>
      <c r="AR147" s="57"/>
      <c r="AS147" s="58"/>
      <c r="AT147" s="53"/>
      <c r="AU147" s="53"/>
    </row>
    <row r="148">
      <c r="E148" s="53"/>
      <c r="H148" s="53"/>
      <c r="K148" s="53"/>
      <c r="N148" s="53"/>
      <c r="Q148" s="53"/>
      <c r="R148" s="56"/>
      <c r="S148" s="56"/>
      <c r="V148" s="53"/>
      <c r="Y148" s="53"/>
      <c r="AB148" s="53"/>
      <c r="AE148" s="53"/>
      <c r="AH148" s="53"/>
      <c r="AK148" s="53"/>
      <c r="AN148" s="53"/>
      <c r="AO148" s="56"/>
      <c r="AP148" s="56"/>
      <c r="AQ148" s="56"/>
      <c r="AR148" s="57"/>
      <c r="AS148" s="58"/>
      <c r="AT148" s="53"/>
      <c r="AU148" s="53"/>
    </row>
    <row r="149">
      <c r="E149" s="53"/>
      <c r="H149" s="53"/>
      <c r="K149" s="53"/>
      <c r="N149" s="53"/>
      <c r="Q149" s="53"/>
      <c r="R149" s="56"/>
      <c r="S149" s="56"/>
      <c r="V149" s="53"/>
      <c r="Y149" s="53"/>
      <c r="AB149" s="53"/>
      <c r="AE149" s="53"/>
      <c r="AH149" s="53"/>
      <c r="AK149" s="53"/>
      <c r="AN149" s="53"/>
      <c r="AO149" s="56"/>
      <c r="AP149" s="56"/>
      <c r="AQ149" s="56"/>
      <c r="AR149" s="57"/>
      <c r="AS149" s="58"/>
      <c r="AT149" s="53"/>
      <c r="AU149" s="53"/>
    </row>
    <row r="150">
      <c r="E150" s="53"/>
      <c r="H150" s="53"/>
      <c r="K150" s="53"/>
      <c r="N150" s="53"/>
      <c r="Q150" s="53"/>
      <c r="R150" s="56"/>
      <c r="S150" s="56"/>
      <c r="V150" s="53"/>
      <c r="Y150" s="53"/>
      <c r="AB150" s="53"/>
      <c r="AE150" s="53"/>
      <c r="AH150" s="53"/>
      <c r="AK150" s="53"/>
      <c r="AN150" s="53"/>
      <c r="AO150" s="56"/>
      <c r="AP150" s="56"/>
      <c r="AQ150" s="56"/>
      <c r="AR150" s="57"/>
      <c r="AS150" s="58"/>
      <c r="AT150" s="53"/>
      <c r="AU150" s="53"/>
    </row>
    <row r="151">
      <c r="E151" s="53"/>
      <c r="H151" s="53"/>
      <c r="K151" s="53"/>
      <c r="N151" s="53"/>
      <c r="Q151" s="53"/>
      <c r="R151" s="56"/>
      <c r="S151" s="56"/>
      <c r="V151" s="53"/>
      <c r="Y151" s="53"/>
      <c r="AB151" s="53"/>
      <c r="AE151" s="53"/>
      <c r="AH151" s="53"/>
      <c r="AK151" s="53"/>
      <c r="AN151" s="53"/>
      <c r="AO151" s="56"/>
      <c r="AP151" s="56"/>
      <c r="AQ151" s="56"/>
      <c r="AR151" s="57"/>
      <c r="AS151" s="58"/>
      <c r="AT151" s="53"/>
      <c r="AU151" s="53"/>
    </row>
    <row r="152">
      <c r="E152" s="53"/>
      <c r="H152" s="53"/>
      <c r="K152" s="53"/>
      <c r="N152" s="53"/>
      <c r="Q152" s="53"/>
      <c r="R152" s="56"/>
      <c r="S152" s="56"/>
      <c r="V152" s="53"/>
      <c r="Y152" s="53"/>
      <c r="AB152" s="53"/>
      <c r="AE152" s="53"/>
      <c r="AH152" s="53"/>
      <c r="AK152" s="53"/>
      <c r="AN152" s="53"/>
      <c r="AO152" s="56"/>
      <c r="AP152" s="56"/>
      <c r="AQ152" s="56"/>
      <c r="AR152" s="57"/>
      <c r="AS152" s="58"/>
      <c r="AT152" s="53"/>
      <c r="AU152" s="53"/>
    </row>
    <row r="153">
      <c r="E153" s="53"/>
      <c r="H153" s="53"/>
      <c r="K153" s="53"/>
      <c r="N153" s="53"/>
      <c r="Q153" s="53"/>
      <c r="R153" s="56"/>
      <c r="S153" s="56"/>
      <c r="V153" s="53"/>
      <c r="Y153" s="53"/>
      <c r="AB153" s="53"/>
      <c r="AE153" s="53"/>
      <c r="AH153" s="53"/>
      <c r="AK153" s="53"/>
      <c r="AN153" s="53"/>
      <c r="AO153" s="56"/>
      <c r="AP153" s="56"/>
      <c r="AQ153" s="56"/>
      <c r="AR153" s="57"/>
      <c r="AS153" s="58"/>
      <c r="AT153" s="53"/>
      <c r="AU153" s="53"/>
    </row>
    <row r="154">
      <c r="E154" s="53"/>
      <c r="H154" s="53"/>
      <c r="K154" s="53"/>
      <c r="N154" s="53"/>
      <c r="Q154" s="53"/>
      <c r="R154" s="56"/>
      <c r="S154" s="56"/>
      <c r="V154" s="53"/>
      <c r="Y154" s="53"/>
      <c r="AB154" s="53"/>
      <c r="AE154" s="53"/>
      <c r="AH154" s="53"/>
      <c r="AK154" s="53"/>
      <c r="AN154" s="53"/>
      <c r="AO154" s="56"/>
      <c r="AP154" s="56"/>
      <c r="AQ154" s="56"/>
      <c r="AR154" s="57"/>
      <c r="AS154" s="58"/>
      <c r="AT154" s="53"/>
      <c r="AU154" s="53"/>
    </row>
    <row r="155">
      <c r="E155" s="53"/>
      <c r="H155" s="53"/>
      <c r="K155" s="53"/>
      <c r="N155" s="53"/>
      <c r="Q155" s="53"/>
      <c r="R155" s="56"/>
      <c r="S155" s="56"/>
      <c r="V155" s="53"/>
      <c r="Y155" s="53"/>
      <c r="AB155" s="53"/>
      <c r="AE155" s="53"/>
      <c r="AH155" s="53"/>
      <c r="AK155" s="53"/>
      <c r="AN155" s="53"/>
      <c r="AO155" s="56"/>
      <c r="AP155" s="56"/>
      <c r="AQ155" s="56"/>
      <c r="AR155" s="57"/>
      <c r="AS155" s="58"/>
      <c r="AT155" s="53"/>
      <c r="AU155" s="53"/>
    </row>
    <row r="156">
      <c r="E156" s="53"/>
      <c r="H156" s="53"/>
      <c r="K156" s="53"/>
      <c r="N156" s="53"/>
      <c r="Q156" s="53"/>
      <c r="R156" s="56"/>
      <c r="S156" s="56"/>
      <c r="V156" s="53"/>
      <c r="Y156" s="53"/>
      <c r="AB156" s="53"/>
      <c r="AE156" s="53"/>
      <c r="AH156" s="53"/>
      <c r="AK156" s="53"/>
      <c r="AN156" s="53"/>
      <c r="AO156" s="56"/>
      <c r="AP156" s="56"/>
      <c r="AQ156" s="56"/>
      <c r="AR156" s="57"/>
      <c r="AS156" s="58"/>
      <c r="AT156" s="53"/>
      <c r="AU156" s="53"/>
    </row>
    <row r="157">
      <c r="E157" s="53"/>
      <c r="H157" s="53"/>
      <c r="K157" s="53"/>
      <c r="N157" s="53"/>
      <c r="Q157" s="53"/>
      <c r="R157" s="56"/>
      <c r="S157" s="56"/>
      <c r="V157" s="53"/>
      <c r="Y157" s="53"/>
      <c r="AB157" s="53"/>
      <c r="AE157" s="53"/>
      <c r="AH157" s="53"/>
      <c r="AK157" s="53"/>
      <c r="AN157" s="53"/>
      <c r="AO157" s="56"/>
      <c r="AP157" s="56"/>
      <c r="AQ157" s="56"/>
      <c r="AR157" s="57"/>
      <c r="AS157" s="58"/>
      <c r="AT157" s="53"/>
      <c r="AU157" s="53"/>
    </row>
    <row r="158">
      <c r="E158" s="53"/>
      <c r="H158" s="53"/>
      <c r="K158" s="53"/>
      <c r="N158" s="53"/>
      <c r="Q158" s="53"/>
      <c r="R158" s="56"/>
      <c r="S158" s="56"/>
      <c r="V158" s="53"/>
      <c r="Y158" s="53"/>
      <c r="AB158" s="53"/>
      <c r="AE158" s="53"/>
      <c r="AH158" s="53"/>
      <c r="AK158" s="53"/>
      <c r="AN158" s="53"/>
      <c r="AO158" s="56"/>
      <c r="AP158" s="56"/>
      <c r="AQ158" s="56"/>
      <c r="AR158" s="57"/>
      <c r="AS158" s="58"/>
      <c r="AT158" s="53"/>
      <c r="AU158" s="53"/>
    </row>
    <row r="159">
      <c r="E159" s="53"/>
      <c r="H159" s="53"/>
      <c r="K159" s="53"/>
      <c r="N159" s="53"/>
      <c r="Q159" s="53"/>
      <c r="R159" s="56"/>
      <c r="S159" s="56"/>
      <c r="V159" s="53"/>
      <c r="Y159" s="53"/>
      <c r="AB159" s="53"/>
      <c r="AE159" s="53"/>
      <c r="AH159" s="53"/>
      <c r="AK159" s="53"/>
      <c r="AN159" s="53"/>
      <c r="AO159" s="56"/>
      <c r="AP159" s="56"/>
      <c r="AQ159" s="56"/>
      <c r="AR159" s="57"/>
      <c r="AS159" s="58"/>
      <c r="AT159" s="53"/>
      <c r="AU159" s="53"/>
    </row>
    <row r="160">
      <c r="E160" s="53"/>
      <c r="H160" s="53"/>
      <c r="K160" s="53"/>
      <c r="N160" s="53"/>
      <c r="Q160" s="53"/>
      <c r="R160" s="56"/>
      <c r="S160" s="56"/>
      <c r="V160" s="53"/>
      <c r="Y160" s="53"/>
      <c r="AB160" s="53"/>
      <c r="AE160" s="53"/>
      <c r="AH160" s="53"/>
      <c r="AK160" s="53"/>
      <c r="AN160" s="53"/>
      <c r="AO160" s="56"/>
      <c r="AP160" s="56"/>
      <c r="AQ160" s="56"/>
      <c r="AR160" s="57"/>
      <c r="AS160" s="58"/>
      <c r="AT160" s="53"/>
      <c r="AU160" s="53"/>
    </row>
    <row r="161">
      <c r="E161" s="53"/>
      <c r="H161" s="53"/>
      <c r="K161" s="53"/>
      <c r="N161" s="53"/>
      <c r="Q161" s="53"/>
      <c r="R161" s="56"/>
      <c r="S161" s="56"/>
      <c r="V161" s="53"/>
      <c r="Y161" s="53"/>
      <c r="AB161" s="53"/>
      <c r="AE161" s="53"/>
      <c r="AH161" s="53"/>
      <c r="AK161" s="53"/>
      <c r="AN161" s="53"/>
      <c r="AO161" s="56"/>
      <c r="AP161" s="56"/>
      <c r="AQ161" s="56"/>
      <c r="AR161" s="57"/>
      <c r="AS161" s="58"/>
      <c r="AT161" s="53"/>
      <c r="AU161" s="53"/>
    </row>
    <row r="162">
      <c r="E162" s="53"/>
      <c r="H162" s="53"/>
      <c r="K162" s="53"/>
      <c r="N162" s="53"/>
      <c r="Q162" s="53"/>
      <c r="R162" s="56"/>
      <c r="S162" s="56"/>
      <c r="V162" s="53"/>
      <c r="Y162" s="53"/>
      <c r="AB162" s="53"/>
      <c r="AE162" s="53"/>
      <c r="AH162" s="53"/>
      <c r="AK162" s="53"/>
      <c r="AN162" s="53"/>
      <c r="AO162" s="56"/>
      <c r="AP162" s="56"/>
      <c r="AQ162" s="56"/>
      <c r="AR162" s="57"/>
      <c r="AS162" s="58"/>
      <c r="AT162" s="53"/>
      <c r="AU162" s="53"/>
    </row>
    <row r="163">
      <c r="E163" s="53"/>
      <c r="H163" s="53"/>
      <c r="K163" s="53"/>
      <c r="N163" s="53"/>
      <c r="Q163" s="53"/>
      <c r="R163" s="56"/>
      <c r="S163" s="56"/>
      <c r="V163" s="53"/>
      <c r="Y163" s="53"/>
      <c r="AB163" s="53"/>
      <c r="AE163" s="53"/>
      <c r="AH163" s="53"/>
      <c r="AK163" s="53"/>
      <c r="AN163" s="53"/>
      <c r="AO163" s="56"/>
      <c r="AP163" s="56"/>
      <c r="AQ163" s="56"/>
      <c r="AR163" s="57"/>
      <c r="AS163" s="58"/>
      <c r="AT163" s="53"/>
      <c r="AU163" s="53"/>
    </row>
    <row r="164">
      <c r="E164" s="53"/>
      <c r="H164" s="53"/>
      <c r="K164" s="53"/>
      <c r="N164" s="53"/>
      <c r="Q164" s="53"/>
      <c r="R164" s="56"/>
      <c r="S164" s="56"/>
      <c r="V164" s="53"/>
      <c r="Y164" s="53"/>
      <c r="AB164" s="53"/>
      <c r="AE164" s="53"/>
      <c r="AH164" s="53"/>
      <c r="AK164" s="53"/>
      <c r="AN164" s="53"/>
      <c r="AO164" s="56"/>
      <c r="AP164" s="56"/>
      <c r="AQ164" s="56"/>
      <c r="AR164" s="57"/>
      <c r="AS164" s="58"/>
      <c r="AT164" s="53"/>
      <c r="AU164" s="53"/>
    </row>
    <row r="165">
      <c r="E165" s="53"/>
      <c r="H165" s="53"/>
      <c r="K165" s="53"/>
      <c r="N165" s="53"/>
      <c r="Q165" s="53"/>
      <c r="R165" s="56"/>
      <c r="S165" s="56"/>
      <c r="V165" s="53"/>
      <c r="Y165" s="53"/>
      <c r="AB165" s="53"/>
      <c r="AE165" s="53"/>
      <c r="AH165" s="53"/>
      <c r="AK165" s="53"/>
      <c r="AN165" s="53"/>
      <c r="AO165" s="56"/>
      <c r="AP165" s="56"/>
      <c r="AQ165" s="56"/>
      <c r="AR165" s="57"/>
      <c r="AS165" s="58"/>
      <c r="AT165" s="53"/>
      <c r="AU165" s="53"/>
    </row>
    <row r="166">
      <c r="E166" s="53"/>
      <c r="H166" s="53"/>
      <c r="K166" s="53"/>
      <c r="N166" s="53"/>
      <c r="Q166" s="53"/>
      <c r="R166" s="56"/>
      <c r="S166" s="56"/>
      <c r="V166" s="53"/>
      <c r="Y166" s="53"/>
      <c r="AB166" s="53"/>
      <c r="AE166" s="53"/>
      <c r="AH166" s="53"/>
      <c r="AK166" s="53"/>
      <c r="AN166" s="53"/>
      <c r="AO166" s="56"/>
      <c r="AP166" s="56"/>
      <c r="AQ166" s="56"/>
      <c r="AR166" s="57"/>
      <c r="AS166" s="58"/>
      <c r="AT166" s="53"/>
      <c r="AU166" s="53"/>
    </row>
    <row r="167">
      <c r="E167" s="53"/>
      <c r="H167" s="53"/>
      <c r="K167" s="53"/>
      <c r="N167" s="53"/>
      <c r="Q167" s="53"/>
      <c r="R167" s="56"/>
      <c r="S167" s="56"/>
      <c r="V167" s="53"/>
      <c r="Y167" s="53"/>
      <c r="AB167" s="53"/>
      <c r="AE167" s="53"/>
      <c r="AH167" s="53"/>
      <c r="AK167" s="53"/>
      <c r="AN167" s="53"/>
      <c r="AO167" s="56"/>
      <c r="AP167" s="56"/>
      <c r="AQ167" s="56"/>
      <c r="AR167" s="57"/>
      <c r="AS167" s="58"/>
      <c r="AT167" s="53"/>
      <c r="AU167" s="53"/>
    </row>
    <row r="168">
      <c r="E168" s="53"/>
      <c r="H168" s="53"/>
      <c r="K168" s="53"/>
      <c r="N168" s="53"/>
      <c r="Q168" s="53"/>
      <c r="R168" s="56"/>
      <c r="S168" s="56"/>
      <c r="V168" s="53"/>
      <c r="Y168" s="53"/>
      <c r="AB168" s="53"/>
      <c r="AE168" s="53"/>
      <c r="AH168" s="53"/>
      <c r="AK168" s="53"/>
      <c r="AN168" s="53"/>
      <c r="AO168" s="56"/>
      <c r="AP168" s="56"/>
      <c r="AQ168" s="56"/>
      <c r="AR168" s="57"/>
      <c r="AS168" s="58"/>
      <c r="AT168" s="53"/>
      <c r="AU168" s="53"/>
    </row>
    <row r="169">
      <c r="E169" s="53"/>
      <c r="H169" s="53"/>
      <c r="K169" s="53"/>
      <c r="N169" s="53"/>
      <c r="Q169" s="53"/>
      <c r="R169" s="56"/>
      <c r="S169" s="56"/>
      <c r="V169" s="53"/>
      <c r="Y169" s="53"/>
      <c r="AB169" s="53"/>
      <c r="AE169" s="53"/>
      <c r="AH169" s="53"/>
      <c r="AK169" s="53"/>
      <c r="AN169" s="53"/>
      <c r="AO169" s="56"/>
      <c r="AP169" s="56"/>
      <c r="AQ169" s="56"/>
      <c r="AR169" s="57"/>
      <c r="AS169" s="58"/>
      <c r="AT169" s="53"/>
      <c r="AU169" s="53"/>
    </row>
    <row r="170">
      <c r="E170" s="53"/>
      <c r="H170" s="53"/>
      <c r="K170" s="53"/>
      <c r="N170" s="53"/>
      <c r="Q170" s="53"/>
      <c r="R170" s="56"/>
      <c r="S170" s="56"/>
      <c r="V170" s="53"/>
      <c r="Y170" s="53"/>
      <c r="AB170" s="53"/>
      <c r="AE170" s="53"/>
      <c r="AH170" s="53"/>
      <c r="AK170" s="53"/>
      <c r="AN170" s="53"/>
      <c r="AO170" s="56"/>
      <c r="AP170" s="56"/>
      <c r="AQ170" s="56"/>
      <c r="AR170" s="57"/>
      <c r="AS170" s="58"/>
      <c r="AT170" s="53"/>
      <c r="AU170" s="53"/>
    </row>
    <row r="171">
      <c r="E171" s="53"/>
      <c r="H171" s="53"/>
      <c r="K171" s="53"/>
      <c r="N171" s="53"/>
      <c r="Q171" s="53"/>
      <c r="R171" s="56"/>
      <c r="S171" s="56"/>
      <c r="V171" s="53"/>
      <c r="Y171" s="53"/>
      <c r="AB171" s="53"/>
      <c r="AE171" s="53"/>
      <c r="AH171" s="53"/>
      <c r="AK171" s="53"/>
      <c r="AN171" s="53"/>
      <c r="AO171" s="56"/>
      <c r="AP171" s="56"/>
      <c r="AQ171" s="56"/>
      <c r="AR171" s="57"/>
      <c r="AS171" s="58"/>
      <c r="AT171" s="53"/>
      <c r="AU171" s="53"/>
    </row>
    <row r="172">
      <c r="E172" s="53"/>
      <c r="H172" s="53"/>
      <c r="K172" s="53"/>
      <c r="N172" s="53"/>
      <c r="Q172" s="53"/>
      <c r="R172" s="56"/>
      <c r="S172" s="56"/>
      <c r="V172" s="53"/>
      <c r="Y172" s="53"/>
      <c r="AB172" s="53"/>
      <c r="AE172" s="53"/>
      <c r="AH172" s="53"/>
      <c r="AK172" s="53"/>
      <c r="AN172" s="53"/>
      <c r="AO172" s="56"/>
      <c r="AP172" s="56"/>
      <c r="AQ172" s="56"/>
      <c r="AR172" s="57"/>
      <c r="AS172" s="58"/>
      <c r="AT172" s="53"/>
      <c r="AU172" s="53"/>
    </row>
    <row r="173">
      <c r="E173" s="53"/>
      <c r="H173" s="53"/>
      <c r="K173" s="53"/>
      <c r="N173" s="53"/>
      <c r="Q173" s="53"/>
      <c r="R173" s="56"/>
      <c r="S173" s="56"/>
      <c r="V173" s="53"/>
      <c r="Y173" s="53"/>
      <c r="AB173" s="53"/>
      <c r="AE173" s="53"/>
      <c r="AH173" s="53"/>
      <c r="AK173" s="53"/>
      <c r="AN173" s="53"/>
      <c r="AO173" s="56"/>
      <c r="AP173" s="56"/>
      <c r="AQ173" s="56"/>
      <c r="AR173" s="57"/>
      <c r="AS173" s="58"/>
      <c r="AT173" s="53"/>
      <c r="AU173" s="53"/>
    </row>
    <row r="174">
      <c r="E174" s="53"/>
      <c r="H174" s="53"/>
      <c r="K174" s="53"/>
      <c r="N174" s="53"/>
      <c r="Q174" s="53"/>
      <c r="R174" s="56"/>
      <c r="S174" s="56"/>
      <c r="V174" s="53"/>
      <c r="Y174" s="53"/>
      <c r="AB174" s="53"/>
      <c r="AE174" s="53"/>
      <c r="AH174" s="53"/>
      <c r="AK174" s="53"/>
      <c r="AN174" s="53"/>
      <c r="AO174" s="56"/>
      <c r="AP174" s="56"/>
      <c r="AQ174" s="56"/>
      <c r="AR174" s="57"/>
      <c r="AS174" s="58"/>
      <c r="AT174" s="53"/>
      <c r="AU174" s="53"/>
    </row>
    <row r="175">
      <c r="E175" s="53"/>
      <c r="H175" s="53"/>
      <c r="K175" s="53"/>
      <c r="N175" s="53"/>
      <c r="Q175" s="53"/>
      <c r="R175" s="56"/>
      <c r="S175" s="56"/>
      <c r="V175" s="53"/>
      <c r="Y175" s="53"/>
      <c r="AB175" s="53"/>
      <c r="AE175" s="53"/>
      <c r="AH175" s="53"/>
      <c r="AK175" s="53"/>
      <c r="AN175" s="53"/>
      <c r="AO175" s="56"/>
      <c r="AP175" s="56"/>
      <c r="AQ175" s="56"/>
      <c r="AR175" s="57"/>
      <c r="AS175" s="58"/>
      <c r="AT175" s="53"/>
      <c r="AU175" s="53"/>
    </row>
    <row r="176">
      <c r="E176" s="53"/>
      <c r="H176" s="53"/>
      <c r="K176" s="53"/>
      <c r="N176" s="53"/>
      <c r="Q176" s="53"/>
      <c r="R176" s="56"/>
      <c r="S176" s="56"/>
      <c r="V176" s="53"/>
      <c r="Y176" s="53"/>
      <c r="AB176" s="53"/>
      <c r="AE176" s="53"/>
      <c r="AH176" s="53"/>
      <c r="AK176" s="53"/>
      <c r="AN176" s="53"/>
      <c r="AO176" s="56"/>
      <c r="AP176" s="56"/>
      <c r="AQ176" s="56"/>
      <c r="AR176" s="57"/>
      <c r="AS176" s="58"/>
      <c r="AT176" s="53"/>
      <c r="AU176" s="53"/>
    </row>
    <row r="177">
      <c r="E177" s="53"/>
      <c r="H177" s="53"/>
      <c r="K177" s="53"/>
      <c r="N177" s="53"/>
      <c r="Q177" s="53"/>
      <c r="R177" s="56"/>
      <c r="S177" s="56"/>
      <c r="V177" s="53"/>
      <c r="Y177" s="53"/>
      <c r="AB177" s="53"/>
      <c r="AE177" s="53"/>
      <c r="AH177" s="53"/>
      <c r="AK177" s="53"/>
      <c r="AN177" s="53"/>
      <c r="AO177" s="56"/>
      <c r="AP177" s="56"/>
      <c r="AQ177" s="56"/>
      <c r="AR177" s="57"/>
      <c r="AS177" s="58"/>
      <c r="AT177" s="53"/>
      <c r="AU177" s="53"/>
    </row>
    <row r="178">
      <c r="E178" s="53"/>
      <c r="H178" s="53"/>
      <c r="K178" s="53"/>
      <c r="N178" s="53"/>
      <c r="Q178" s="53"/>
      <c r="R178" s="56"/>
      <c r="S178" s="56"/>
      <c r="V178" s="53"/>
      <c r="Y178" s="53"/>
      <c r="AB178" s="53"/>
      <c r="AE178" s="53"/>
      <c r="AH178" s="53"/>
      <c r="AK178" s="53"/>
      <c r="AN178" s="53"/>
      <c r="AO178" s="56"/>
      <c r="AP178" s="56"/>
      <c r="AQ178" s="56"/>
      <c r="AR178" s="57"/>
      <c r="AS178" s="58"/>
      <c r="AT178" s="53"/>
      <c r="AU178" s="53"/>
    </row>
    <row r="179">
      <c r="E179" s="53"/>
      <c r="H179" s="53"/>
      <c r="K179" s="53"/>
      <c r="N179" s="53"/>
      <c r="Q179" s="53"/>
      <c r="R179" s="56"/>
      <c r="S179" s="56"/>
      <c r="V179" s="53"/>
      <c r="Y179" s="53"/>
      <c r="AB179" s="53"/>
      <c r="AE179" s="53"/>
      <c r="AH179" s="53"/>
      <c r="AK179" s="53"/>
      <c r="AN179" s="53"/>
      <c r="AO179" s="56"/>
      <c r="AP179" s="56"/>
      <c r="AQ179" s="56"/>
      <c r="AR179" s="57"/>
      <c r="AS179" s="58"/>
      <c r="AT179" s="53"/>
      <c r="AU179" s="53"/>
    </row>
    <row r="180">
      <c r="E180" s="53"/>
      <c r="H180" s="53"/>
      <c r="K180" s="53"/>
      <c r="N180" s="53"/>
      <c r="Q180" s="53"/>
      <c r="R180" s="56"/>
      <c r="S180" s="56"/>
      <c r="V180" s="53"/>
      <c r="Y180" s="53"/>
      <c r="AB180" s="53"/>
      <c r="AE180" s="53"/>
      <c r="AH180" s="53"/>
      <c r="AK180" s="53"/>
      <c r="AN180" s="53"/>
      <c r="AO180" s="56"/>
      <c r="AP180" s="56"/>
      <c r="AQ180" s="56"/>
      <c r="AR180" s="57"/>
      <c r="AS180" s="58"/>
      <c r="AT180" s="53"/>
      <c r="AU180" s="53"/>
    </row>
    <row r="181">
      <c r="E181" s="53"/>
      <c r="H181" s="53"/>
      <c r="K181" s="53"/>
      <c r="N181" s="53"/>
      <c r="Q181" s="53"/>
      <c r="R181" s="56"/>
      <c r="S181" s="56"/>
      <c r="V181" s="53"/>
      <c r="Y181" s="53"/>
      <c r="AB181" s="53"/>
      <c r="AE181" s="53"/>
      <c r="AH181" s="53"/>
      <c r="AK181" s="53"/>
      <c r="AN181" s="53"/>
      <c r="AO181" s="56"/>
      <c r="AP181" s="56"/>
      <c r="AQ181" s="56"/>
      <c r="AR181" s="57"/>
      <c r="AS181" s="58"/>
      <c r="AT181" s="53"/>
      <c r="AU181" s="53"/>
    </row>
    <row r="182">
      <c r="E182" s="53"/>
      <c r="H182" s="53"/>
      <c r="K182" s="53"/>
      <c r="N182" s="53"/>
      <c r="Q182" s="53"/>
      <c r="R182" s="56"/>
      <c r="S182" s="56"/>
      <c r="V182" s="53"/>
      <c r="Y182" s="53"/>
      <c r="AB182" s="53"/>
      <c r="AE182" s="53"/>
      <c r="AH182" s="53"/>
      <c r="AK182" s="53"/>
      <c r="AN182" s="53"/>
      <c r="AO182" s="56"/>
      <c r="AP182" s="56"/>
      <c r="AQ182" s="56"/>
      <c r="AR182" s="57"/>
      <c r="AS182" s="58"/>
      <c r="AT182" s="53"/>
      <c r="AU182" s="53"/>
    </row>
    <row r="183">
      <c r="E183" s="53"/>
      <c r="H183" s="53"/>
      <c r="K183" s="53"/>
      <c r="N183" s="53"/>
      <c r="Q183" s="53"/>
      <c r="R183" s="56"/>
      <c r="S183" s="56"/>
      <c r="V183" s="53"/>
      <c r="Y183" s="53"/>
      <c r="AB183" s="53"/>
      <c r="AE183" s="53"/>
      <c r="AH183" s="53"/>
      <c r="AK183" s="53"/>
      <c r="AN183" s="53"/>
      <c r="AO183" s="56"/>
      <c r="AP183" s="56"/>
      <c r="AQ183" s="56"/>
      <c r="AR183" s="57"/>
      <c r="AS183" s="58"/>
      <c r="AT183" s="53"/>
      <c r="AU183" s="53"/>
    </row>
    <row r="184">
      <c r="E184" s="53"/>
      <c r="H184" s="53"/>
      <c r="K184" s="53"/>
      <c r="N184" s="53"/>
      <c r="Q184" s="53"/>
      <c r="R184" s="56"/>
      <c r="S184" s="56"/>
      <c r="V184" s="53"/>
      <c r="Y184" s="53"/>
      <c r="AB184" s="53"/>
      <c r="AE184" s="53"/>
      <c r="AH184" s="53"/>
      <c r="AK184" s="53"/>
      <c r="AN184" s="53"/>
      <c r="AO184" s="56"/>
      <c r="AP184" s="56"/>
      <c r="AQ184" s="56"/>
      <c r="AR184" s="57"/>
      <c r="AS184" s="58"/>
      <c r="AT184" s="53"/>
      <c r="AU184" s="53"/>
    </row>
    <row r="185">
      <c r="E185" s="53"/>
      <c r="H185" s="53"/>
      <c r="K185" s="53"/>
      <c r="N185" s="53"/>
      <c r="Q185" s="53"/>
      <c r="R185" s="56"/>
      <c r="S185" s="56"/>
      <c r="V185" s="53"/>
      <c r="Y185" s="53"/>
      <c r="AB185" s="53"/>
      <c r="AE185" s="53"/>
      <c r="AH185" s="53"/>
      <c r="AK185" s="53"/>
      <c r="AN185" s="53"/>
      <c r="AO185" s="56"/>
      <c r="AP185" s="56"/>
      <c r="AQ185" s="56"/>
      <c r="AR185" s="57"/>
      <c r="AS185" s="58"/>
      <c r="AT185" s="53"/>
      <c r="AU185" s="53"/>
    </row>
    <row r="186">
      <c r="E186" s="53"/>
      <c r="H186" s="53"/>
      <c r="K186" s="53"/>
      <c r="N186" s="53"/>
      <c r="Q186" s="53"/>
      <c r="R186" s="56"/>
      <c r="S186" s="56"/>
      <c r="V186" s="53"/>
      <c r="Y186" s="53"/>
      <c r="AB186" s="53"/>
      <c r="AE186" s="53"/>
      <c r="AH186" s="53"/>
      <c r="AK186" s="53"/>
      <c r="AN186" s="53"/>
      <c r="AO186" s="56"/>
      <c r="AP186" s="56"/>
      <c r="AQ186" s="56"/>
      <c r="AR186" s="57"/>
      <c r="AS186" s="58"/>
      <c r="AT186" s="53"/>
      <c r="AU186" s="53"/>
    </row>
    <row r="187">
      <c r="E187" s="53"/>
      <c r="H187" s="53"/>
      <c r="K187" s="53"/>
      <c r="N187" s="53"/>
      <c r="Q187" s="53"/>
      <c r="R187" s="56"/>
      <c r="S187" s="56"/>
      <c r="V187" s="53"/>
      <c r="Y187" s="53"/>
      <c r="AB187" s="53"/>
      <c r="AE187" s="53"/>
      <c r="AH187" s="53"/>
      <c r="AK187" s="53"/>
      <c r="AN187" s="53"/>
      <c r="AO187" s="56"/>
      <c r="AP187" s="56"/>
      <c r="AQ187" s="56"/>
      <c r="AR187" s="57"/>
      <c r="AS187" s="58"/>
      <c r="AT187" s="53"/>
      <c r="AU187" s="53"/>
    </row>
    <row r="188">
      <c r="E188" s="53"/>
      <c r="H188" s="53"/>
      <c r="K188" s="53"/>
      <c r="N188" s="53"/>
      <c r="Q188" s="53"/>
      <c r="R188" s="56"/>
      <c r="S188" s="56"/>
      <c r="V188" s="53"/>
      <c r="Y188" s="53"/>
      <c r="AB188" s="53"/>
      <c r="AE188" s="53"/>
      <c r="AH188" s="53"/>
      <c r="AK188" s="53"/>
      <c r="AN188" s="53"/>
      <c r="AO188" s="56"/>
      <c r="AP188" s="56"/>
      <c r="AQ188" s="56"/>
      <c r="AR188" s="57"/>
      <c r="AS188" s="58"/>
      <c r="AT188" s="53"/>
      <c r="AU188" s="53"/>
    </row>
    <row r="189">
      <c r="E189" s="53"/>
      <c r="H189" s="53"/>
      <c r="K189" s="53"/>
      <c r="N189" s="53"/>
      <c r="Q189" s="53"/>
      <c r="R189" s="56"/>
      <c r="S189" s="56"/>
      <c r="V189" s="53"/>
      <c r="Y189" s="53"/>
      <c r="AB189" s="53"/>
      <c r="AE189" s="53"/>
      <c r="AH189" s="53"/>
      <c r="AK189" s="53"/>
      <c r="AN189" s="53"/>
      <c r="AO189" s="56"/>
      <c r="AP189" s="56"/>
      <c r="AQ189" s="56"/>
      <c r="AR189" s="57"/>
      <c r="AS189" s="58"/>
      <c r="AT189" s="53"/>
      <c r="AU189" s="53"/>
    </row>
    <row r="190">
      <c r="E190" s="53"/>
      <c r="H190" s="53"/>
      <c r="K190" s="53"/>
      <c r="N190" s="53"/>
      <c r="Q190" s="53"/>
      <c r="R190" s="56"/>
      <c r="S190" s="56"/>
      <c r="V190" s="53"/>
      <c r="Y190" s="53"/>
      <c r="AB190" s="53"/>
      <c r="AE190" s="53"/>
      <c r="AH190" s="53"/>
      <c r="AK190" s="53"/>
      <c r="AN190" s="53"/>
      <c r="AO190" s="56"/>
      <c r="AP190" s="56"/>
      <c r="AQ190" s="56"/>
      <c r="AR190" s="57"/>
      <c r="AS190" s="58"/>
      <c r="AT190" s="53"/>
      <c r="AU190" s="53"/>
    </row>
    <row r="191">
      <c r="E191" s="53"/>
      <c r="H191" s="53"/>
      <c r="K191" s="53"/>
      <c r="N191" s="53"/>
      <c r="Q191" s="53"/>
      <c r="R191" s="56"/>
      <c r="S191" s="56"/>
      <c r="V191" s="53"/>
      <c r="Y191" s="53"/>
      <c r="AB191" s="53"/>
      <c r="AE191" s="53"/>
      <c r="AH191" s="53"/>
      <c r="AK191" s="53"/>
      <c r="AN191" s="53"/>
      <c r="AO191" s="56"/>
      <c r="AP191" s="56"/>
      <c r="AQ191" s="56"/>
      <c r="AR191" s="57"/>
      <c r="AS191" s="58"/>
      <c r="AT191" s="53"/>
      <c r="AU191" s="53"/>
    </row>
    <row r="192">
      <c r="E192" s="53"/>
      <c r="H192" s="53"/>
      <c r="K192" s="53"/>
      <c r="N192" s="53"/>
      <c r="Q192" s="53"/>
      <c r="R192" s="56"/>
      <c r="S192" s="56"/>
      <c r="V192" s="53"/>
      <c r="Y192" s="53"/>
      <c r="AB192" s="53"/>
      <c r="AE192" s="53"/>
      <c r="AH192" s="53"/>
      <c r="AK192" s="53"/>
      <c r="AN192" s="53"/>
      <c r="AO192" s="56"/>
      <c r="AP192" s="56"/>
      <c r="AQ192" s="56"/>
      <c r="AR192" s="57"/>
      <c r="AS192" s="58"/>
      <c r="AT192" s="53"/>
      <c r="AU192" s="53"/>
    </row>
    <row r="193">
      <c r="E193" s="53"/>
      <c r="H193" s="53"/>
      <c r="K193" s="53"/>
      <c r="N193" s="53"/>
      <c r="Q193" s="53"/>
      <c r="R193" s="56"/>
      <c r="S193" s="56"/>
      <c r="V193" s="53"/>
      <c r="Y193" s="53"/>
      <c r="AB193" s="53"/>
      <c r="AE193" s="53"/>
      <c r="AH193" s="53"/>
      <c r="AK193" s="53"/>
      <c r="AN193" s="53"/>
      <c r="AO193" s="56"/>
      <c r="AP193" s="56"/>
      <c r="AQ193" s="56"/>
      <c r="AR193" s="57"/>
      <c r="AS193" s="58"/>
      <c r="AT193" s="53"/>
      <c r="AU193" s="53"/>
    </row>
    <row r="194">
      <c r="E194" s="53"/>
      <c r="H194" s="53"/>
      <c r="K194" s="53"/>
      <c r="N194" s="53"/>
      <c r="Q194" s="53"/>
      <c r="R194" s="56"/>
      <c r="S194" s="56"/>
      <c r="V194" s="53"/>
      <c r="Y194" s="53"/>
      <c r="AB194" s="53"/>
      <c r="AE194" s="53"/>
      <c r="AH194" s="53"/>
      <c r="AK194" s="53"/>
      <c r="AN194" s="53"/>
      <c r="AO194" s="56"/>
      <c r="AP194" s="56"/>
      <c r="AQ194" s="56"/>
      <c r="AR194" s="57"/>
      <c r="AS194" s="58"/>
      <c r="AT194" s="53"/>
      <c r="AU194" s="53"/>
    </row>
    <row r="195">
      <c r="E195" s="53"/>
      <c r="H195" s="53"/>
      <c r="K195" s="53"/>
      <c r="N195" s="53"/>
      <c r="Q195" s="53"/>
      <c r="R195" s="56"/>
      <c r="S195" s="56"/>
      <c r="V195" s="53"/>
      <c r="Y195" s="53"/>
      <c r="AB195" s="53"/>
      <c r="AE195" s="53"/>
      <c r="AH195" s="53"/>
      <c r="AK195" s="53"/>
      <c r="AN195" s="53"/>
      <c r="AO195" s="56"/>
      <c r="AP195" s="56"/>
      <c r="AQ195" s="56"/>
      <c r="AR195" s="57"/>
      <c r="AS195" s="58"/>
      <c r="AT195" s="53"/>
      <c r="AU195" s="53"/>
    </row>
    <row r="196">
      <c r="E196" s="53"/>
      <c r="H196" s="53"/>
      <c r="K196" s="53"/>
      <c r="N196" s="53"/>
      <c r="Q196" s="53"/>
      <c r="R196" s="56"/>
      <c r="S196" s="56"/>
      <c r="V196" s="53"/>
      <c r="Y196" s="53"/>
      <c r="AB196" s="53"/>
      <c r="AE196" s="53"/>
      <c r="AH196" s="53"/>
      <c r="AK196" s="53"/>
      <c r="AN196" s="53"/>
      <c r="AO196" s="56"/>
      <c r="AP196" s="56"/>
      <c r="AQ196" s="56"/>
      <c r="AR196" s="57"/>
      <c r="AS196" s="58"/>
      <c r="AT196" s="53"/>
      <c r="AU196" s="53"/>
    </row>
    <row r="197">
      <c r="E197" s="53"/>
      <c r="H197" s="53"/>
      <c r="K197" s="53"/>
      <c r="N197" s="53"/>
      <c r="Q197" s="53"/>
      <c r="R197" s="56"/>
      <c r="S197" s="56"/>
      <c r="V197" s="53"/>
      <c r="Y197" s="53"/>
      <c r="AB197" s="53"/>
      <c r="AE197" s="53"/>
      <c r="AH197" s="53"/>
      <c r="AK197" s="53"/>
      <c r="AN197" s="53"/>
      <c r="AO197" s="56"/>
      <c r="AP197" s="56"/>
      <c r="AQ197" s="56"/>
      <c r="AR197" s="57"/>
      <c r="AS197" s="58"/>
      <c r="AT197" s="53"/>
      <c r="AU197" s="53"/>
    </row>
    <row r="198">
      <c r="E198" s="53"/>
      <c r="H198" s="53"/>
      <c r="K198" s="53"/>
      <c r="N198" s="53"/>
      <c r="Q198" s="53"/>
      <c r="R198" s="56"/>
      <c r="S198" s="56"/>
      <c r="V198" s="53"/>
      <c r="Y198" s="53"/>
      <c r="AB198" s="53"/>
      <c r="AE198" s="53"/>
      <c r="AH198" s="53"/>
      <c r="AK198" s="53"/>
      <c r="AN198" s="53"/>
      <c r="AO198" s="56"/>
      <c r="AP198" s="56"/>
      <c r="AQ198" s="56"/>
      <c r="AR198" s="57"/>
      <c r="AS198" s="58"/>
      <c r="AT198" s="53"/>
      <c r="AU198" s="53"/>
    </row>
    <row r="199">
      <c r="E199" s="53"/>
      <c r="H199" s="53"/>
      <c r="K199" s="53"/>
      <c r="N199" s="53"/>
      <c r="Q199" s="53"/>
      <c r="R199" s="56"/>
      <c r="S199" s="56"/>
      <c r="V199" s="53"/>
      <c r="Y199" s="53"/>
      <c r="AB199" s="53"/>
      <c r="AE199" s="53"/>
      <c r="AH199" s="53"/>
      <c r="AK199" s="53"/>
      <c r="AN199" s="53"/>
      <c r="AO199" s="56"/>
      <c r="AP199" s="56"/>
      <c r="AQ199" s="56"/>
      <c r="AR199" s="57"/>
      <c r="AS199" s="58"/>
      <c r="AT199" s="53"/>
      <c r="AU199" s="53"/>
    </row>
    <row r="200">
      <c r="E200" s="53"/>
      <c r="H200" s="53"/>
      <c r="K200" s="53"/>
      <c r="N200" s="53"/>
      <c r="Q200" s="53"/>
      <c r="R200" s="56"/>
      <c r="S200" s="56"/>
      <c r="V200" s="53"/>
      <c r="Y200" s="53"/>
      <c r="AB200" s="53"/>
      <c r="AE200" s="53"/>
      <c r="AH200" s="53"/>
      <c r="AK200" s="53"/>
      <c r="AN200" s="53"/>
      <c r="AO200" s="56"/>
      <c r="AP200" s="56"/>
      <c r="AQ200" s="56"/>
      <c r="AR200" s="57"/>
      <c r="AS200" s="58"/>
      <c r="AT200" s="53"/>
      <c r="AU200" s="53"/>
    </row>
    <row r="201">
      <c r="E201" s="53"/>
      <c r="H201" s="53"/>
      <c r="K201" s="53"/>
      <c r="N201" s="53"/>
      <c r="Q201" s="53"/>
      <c r="R201" s="56"/>
      <c r="S201" s="56"/>
      <c r="V201" s="53"/>
      <c r="Y201" s="53"/>
      <c r="AB201" s="53"/>
      <c r="AE201" s="53"/>
      <c r="AH201" s="53"/>
      <c r="AK201" s="53"/>
      <c r="AN201" s="53"/>
      <c r="AO201" s="56"/>
      <c r="AP201" s="56"/>
      <c r="AQ201" s="56"/>
      <c r="AR201" s="57"/>
      <c r="AS201" s="58"/>
      <c r="AT201" s="53"/>
      <c r="AU201" s="53"/>
    </row>
    <row r="202">
      <c r="E202" s="53"/>
      <c r="H202" s="53"/>
      <c r="K202" s="53"/>
      <c r="N202" s="53"/>
      <c r="Q202" s="53"/>
      <c r="R202" s="56"/>
      <c r="S202" s="56"/>
      <c r="V202" s="53"/>
      <c r="Y202" s="53"/>
      <c r="AB202" s="53"/>
      <c r="AE202" s="53"/>
      <c r="AH202" s="53"/>
      <c r="AK202" s="53"/>
      <c r="AN202" s="53"/>
      <c r="AO202" s="56"/>
      <c r="AP202" s="56"/>
      <c r="AQ202" s="56"/>
      <c r="AR202" s="57"/>
      <c r="AS202" s="58"/>
      <c r="AT202" s="53"/>
      <c r="AU202" s="53"/>
    </row>
    <row r="203">
      <c r="E203" s="53"/>
      <c r="H203" s="53"/>
      <c r="K203" s="53"/>
      <c r="N203" s="53"/>
      <c r="Q203" s="53"/>
      <c r="R203" s="56"/>
      <c r="S203" s="56"/>
      <c r="V203" s="53"/>
      <c r="Y203" s="53"/>
      <c r="AB203" s="53"/>
      <c r="AE203" s="53"/>
      <c r="AH203" s="53"/>
      <c r="AK203" s="53"/>
      <c r="AN203" s="53"/>
      <c r="AO203" s="56"/>
      <c r="AP203" s="56"/>
      <c r="AQ203" s="56"/>
      <c r="AR203" s="57"/>
      <c r="AS203" s="58"/>
      <c r="AT203" s="53"/>
      <c r="AU203" s="53"/>
    </row>
    <row r="204">
      <c r="E204" s="53"/>
      <c r="H204" s="53"/>
      <c r="K204" s="53"/>
      <c r="N204" s="53"/>
      <c r="Q204" s="53"/>
      <c r="R204" s="56"/>
      <c r="S204" s="56"/>
      <c r="V204" s="53"/>
      <c r="Y204" s="53"/>
      <c r="AB204" s="53"/>
      <c r="AE204" s="53"/>
      <c r="AH204" s="53"/>
      <c r="AK204" s="53"/>
      <c r="AN204" s="53"/>
      <c r="AO204" s="56"/>
      <c r="AP204" s="56"/>
      <c r="AQ204" s="56"/>
      <c r="AR204" s="57"/>
      <c r="AS204" s="58"/>
      <c r="AT204" s="53"/>
      <c r="AU204" s="53"/>
    </row>
    <row r="205">
      <c r="E205" s="53"/>
      <c r="H205" s="53"/>
      <c r="K205" s="53"/>
      <c r="N205" s="53"/>
      <c r="Q205" s="53"/>
      <c r="R205" s="56"/>
      <c r="S205" s="56"/>
      <c r="V205" s="53"/>
      <c r="Y205" s="53"/>
      <c r="AB205" s="53"/>
      <c r="AE205" s="53"/>
      <c r="AH205" s="53"/>
      <c r="AK205" s="53"/>
      <c r="AN205" s="53"/>
      <c r="AO205" s="56"/>
      <c r="AP205" s="56"/>
      <c r="AQ205" s="56"/>
      <c r="AR205" s="57"/>
      <c r="AS205" s="58"/>
      <c r="AT205" s="53"/>
      <c r="AU205" s="53"/>
    </row>
    <row r="206">
      <c r="E206" s="53"/>
      <c r="H206" s="53"/>
      <c r="K206" s="53"/>
      <c r="N206" s="53"/>
      <c r="Q206" s="53"/>
      <c r="R206" s="56"/>
      <c r="S206" s="56"/>
      <c r="V206" s="53"/>
      <c r="Y206" s="53"/>
      <c r="AB206" s="53"/>
      <c r="AE206" s="53"/>
      <c r="AH206" s="53"/>
      <c r="AK206" s="53"/>
      <c r="AN206" s="53"/>
      <c r="AO206" s="56"/>
      <c r="AP206" s="56"/>
      <c r="AQ206" s="56"/>
      <c r="AR206" s="57"/>
      <c r="AS206" s="58"/>
      <c r="AT206" s="53"/>
      <c r="AU206" s="53"/>
    </row>
    <row r="207">
      <c r="E207" s="53"/>
      <c r="H207" s="53"/>
      <c r="K207" s="53"/>
      <c r="N207" s="53"/>
      <c r="Q207" s="53"/>
      <c r="R207" s="56"/>
      <c r="S207" s="56"/>
      <c r="V207" s="53"/>
      <c r="Y207" s="53"/>
      <c r="AB207" s="53"/>
      <c r="AE207" s="53"/>
      <c r="AH207" s="53"/>
      <c r="AK207" s="53"/>
      <c r="AN207" s="53"/>
      <c r="AO207" s="56"/>
      <c r="AP207" s="56"/>
      <c r="AQ207" s="56"/>
      <c r="AR207" s="57"/>
      <c r="AS207" s="58"/>
      <c r="AT207" s="53"/>
      <c r="AU207" s="53"/>
    </row>
    <row r="208">
      <c r="E208" s="53"/>
      <c r="H208" s="53"/>
      <c r="K208" s="53"/>
      <c r="N208" s="53"/>
      <c r="Q208" s="53"/>
      <c r="R208" s="56"/>
      <c r="S208" s="56"/>
      <c r="V208" s="53"/>
      <c r="Y208" s="53"/>
      <c r="AB208" s="53"/>
      <c r="AE208" s="53"/>
      <c r="AH208" s="53"/>
      <c r="AK208" s="53"/>
      <c r="AN208" s="53"/>
      <c r="AO208" s="56"/>
      <c r="AP208" s="56"/>
      <c r="AQ208" s="56"/>
      <c r="AR208" s="57"/>
      <c r="AS208" s="58"/>
      <c r="AT208" s="53"/>
      <c r="AU208" s="53"/>
    </row>
    <row r="209">
      <c r="E209" s="53"/>
      <c r="H209" s="53"/>
      <c r="K209" s="53"/>
      <c r="N209" s="53"/>
      <c r="Q209" s="53"/>
      <c r="R209" s="56"/>
      <c r="S209" s="56"/>
      <c r="V209" s="53"/>
      <c r="Y209" s="53"/>
      <c r="AB209" s="53"/>
      <c r="AE209" s="53"/>
      <c r="AH209" s="53"/>
      <c r="AK209" s="53"/>
      <c r="AN209" s="53"/>
      <c r="AO209" s="56"/>
      <c r="AP209" s="56"/>
      <c r="AQ209" s="56"/>
      <c r="AR209" s="57"/>
      <c r="AS209" s="58"/>
      <c r="AT209" s="53"/>
      <c r="AU209" s="53"/>
    </row>
    <row r="210">
      <c r="E210" s="53"/>
      <c r="H210" s="53"/>
      <c r="K210" s="53"/>
      <c r="N210" s="53"/>
      <c r="Q210" s="53"/>
      <c r="R210" s="56"/>
      <c r="S210" s="56"/>
      <c r="V210" s="53"/>
      <c r="Y210" s="53"/>
      <c r="AB210" s="53"/>
      <c r="AE210" s="53"/>
      <c r="AH210" s="53"/>
      <c r="AK210" s="53"/>
      <c r="AN210" s="53"/>
      <c r="AO210" s="56"/>
      <c r="AP210" s="56"/>
      <c r="AQ210" s="56"/>
      <c r="AR210" s="57"/>
      <c r="AS210" s="58"/>
      <c r="AT210" s="53"/>
      <c r="AU210" s="53"/>
    </row>
    <row r="211">
      <c r="E211" s="53"/>
      <c r="H211" s="53"/>
      <c r="K211" s="53"/>
      <c r="N211" s="53"/>
      <c r="Q211" s="53"/>
      <c r="R211" s="56"/>
      <c r="S211" s="56"/>
      <c r="V211" s="53"/>
      <c r="Y211" s="53"/>
      <c r="AB211" s="53"/>
      <c r="AE211" s="53"/>
      <c r="AH211" s="53"/>
      <c r="AK211" s="53"/>
      <c r="AN211" s="53"/>
      <c r="AO211" s="56"/>
      <c r="AP211" s="56"/>
      <c r="AQ211" s="56"/>
      <c r="AR211" s="57"/>
      <c r="AS211" s="58"/>
      <c r="AT211" s="53"/>
      <c r="AU211" s="53"/>
    </row>
    <row r="212">
      <c r="E212" s="53"/>
      <c r="H212" s="53"/>
      <c r="K212" s="53"/>
      <c r="N212" s="53"/>
      <c r="Q212" s="53"/>
      <c r="R212" s="56"/>
      <c r="S212" s="56"/>
      <c r="V212" s="53"/>
      <c r="Y212" s="53"/>
      <c r="AB212" s="53"/>
      <c r="AE212" s="53"/>
      <c r="AH212" s="53"/>
      <c r="AK212" s="53"/>
      <c r="AN212" s="53"/>
      <c r="AO212" s="56"/>
      <c r="AP212" s="56"/>
      <c r="AQ212" s="56"/>
      <c r="AR212" s="57"/>
      <c r="AS212" s="58"/>
      <c r="AT212" s="53"/>
      <c r="AU212" s="53"/>
    </row>
    <row r="213">
      <c r="E213" s="53"/>
      <c r="H213" s="53"/>
      <c r="K213" s="53"/>
      <c r="N213" s="53"/>
      <c r="Q213" s="53"/>
      <c r="R213" s="56"/>
      <c r="S213" s="56"/>
      <c r="V213" s="53"/>
      <c r="Y213" s="53"/>
      <c r="AB213" s="53"/>
      <c r="AE213" s="53"/>
      <c r="AH213" s="53"/>
      <c r="AK213" s="53"/>
      <c r="AN213" s="53"/>
      <c r="AO213" s="56"/>
      <c r="AP213" s="56"/>
      <c r="AQ213" s="56"/>
      <c r="AR213" s="57"/>
      <c r="AS213" s="58"/>
      <c r="AT213" s="53"/>
      <c r="AU213" s="53"/>
    </row>
    <row r="214">
      <c r="E214" s="53"/>
      <c r="H214" s="53"/>
      <c r="K214" s="53"/>
      <c r="N214" s="53"/>
      <c r="Q214" s="53"/>
      <c r="R214" s="56"/>
      <c r="S214" s="56"/>
      <c r="V214" s="53"/>
      <c r="Y214" s="53"/>
      <c r="AB214" s="53"/>
      <c r="AE214" s="53"/>
      <c r="AH214" s="53"/>
      <c r="AK214" s="53"/>
      <c r="AN214" s="53"/>
      <c r="AO214" s="56"/>
      <c r="AP214" s="56"/>
      <c r="AQ214" s="56"/>
      <c r="AR214" s="57"/>
      <c r="AS214" s="58"/>
      <c r="AT214" s="53"/>
      <c r="AU214" s="53"/>
    </row>
    <row r="215">
      <c r="E215" s="53"/>
      <c r="H215" s="53"/>
      <c r="K215" s="53"/>
      <c r="N215" s="53"/>
      <c r="Q215" s="53"/>
      <c r="R215" s="56"/>
      <c r="S215" s="56"/>
      <c r="V215" s="53"/>
      <c r="Y215" s="53"/>
      <c r="AB215" s="53"/>
      <c r="AE215" s="53"/>
      <c r="AH215" s="53"/>
      <c r="AK215" s="53"/>
      <c r="AN215" s="53"/>
      <c r="AO215" s="56"/>
      <c r="AP215" s="56"/>
      <c r="AQ215" s="56"/>
      <c r="AR215" s="57"/>
      <c r="AS215" s="58"/>
      <c r="AT215" s="53"/>
      <c r="AU215" s="53"/>
    </row>
    <row r="216">
      <c r="E216" s="53"/>
      <c r="H216" s="53"/>
      <c r="K216" s="53"/>
      <c r="N216" s="53"/>
      <c r="Q216" s="53"/>
      <c r="R216" s="56"/>
      <c r="S216" s="56"/>
      <c r="V216" s="53"/>
      <c r="Y216" s="53"/>
      <c r="AB216" s="53"/>
      <c r="AE216" s="53"/>
      <c r="AH216" s="53"/>
      <c r="AK216" s="53"/>
      <c r="AN216" s="53"/>
      <c r="AO216" s="56"/>
      <c r="AP216" s="56"/>
      <c r="AQ216" s="56"/>
      <c r="AR216" s="57"/>
      <c r="AS216" s="58"/>
      <c r="AT216" s="53"/>
      <c r="AU216" s="53"/>
    </row>
    <row r="217">
      <c r="E217" s="53"/>
      <c r="H217" s="53"/>
      <c r="K217" s="53"/>
      <c r="N217" s="53"/>
      <c r="Q217" s="53"/>
      <c r="R217" s="56"/>
      <c r="S217" s="56"/>
      <c r="V217" s="53"/>
      <c r="Y217" s="53"/>
      <c r="AB217" s="53"/>
      <c r="AE217" s="53"/>
      <c r="AH217" s="53"/>
      <c r="AK217" s="53"/>
      <c r="AN217" s="53"/>
      <c r="AO217" s="56"/>
      <c r="AP217" s="56"/>
      <c r="AQ217" s="56"/>
      <c r="AR217" s="57"/>
      <c r="AS217" s="58"/>
      <c r="AT217" s="53"/>
      <c r="AU217" s="53"/>
    </row>
    <row r="218">
      <c r="E218" s="53"/>
      <c r="H218" s="53"/>
      <c r="K218" s="53"/>
      <c r="N218" s="53"/>
      <c r="Q218" s="53"/>
      <c r="R218" s="56"/>
      <c r="S218" s="56"/>
      <c r="V218" s="53"/>
      <c r="Y218" s="53"/>
      <c r="AB218" s="53"/>
      <c r="AE218" s="53"/>
      <c r="AH218" s="53"/>
      <c r="AK218" s="53"/>
      <c r="AN218" s="53"/>
      <c r="AO218" s="56"/>
      <c r="AP218" s="56"/>
      <c r="AQ218" s="56"/>
      <c r="AR218" s="57"/>
      <c r="AS218" s="58"/>
      <c r="AT218" s="53"/>
      <c r="AU218" s="53"/>
    </row>
    <row r="219">
      <c r="E219" s="53"/>
      <c r="H219" s="53"/>
      <c r="K219" s="53"/>
      <c r="N219" s="53"/>
      <c r="Q219" s="53"/>
      <c r="R219" s="56"/>
      <c r="S219" s="56"/>
      <c r="V219" s="53"/>
      <c r="Y219" s="53"/>
      <c r="AB219" s="53"/>
      <c r="AE219" s="53"/>
      <c r="AH219" s="53"/>
      <c r="AK219" s="53"/>
      <c r="AN219" s="53"/>
      <c r="AO219" s="56"/>
      <c r="AP219" s="56"/>
      <c r="AQ219" s="56"/>
      <c r="AR219" s="57"/>
      <c r="AS219" s="58"/>
      <c r="AT219" s="53"/>
      <c r="AU219" s="53"/>
    </row>
    <row r="220">
      <c r="E220" s="53"/>
      <c r="H220" s="53"/>
      <c r="K220" s="53"/>
      <c r="N220" s="53"/>
      <c r="Q220" s="53"/>
      <c r="R220" s="56"/>
      <c r="S220" s="56"/>
      <c r="V220" s="53"/>
      <c r="Y220" s="53"/>
      <c r="AB220" s="53"/>
      <c r="AE220" s="53"/>
      <c r="AH220" s="53"/>
      <c r="AK220" s="53"/>
      <c r="AN220" s="53"/>
      <c r="AO220" s="56"/>
      <c r="AP220" s="56"/>
      <c r="AQ220" s="56"/>
      <c r="AR220" s="57"/>
      <c r="AS220" s="58"/>
      <c r="AT220" s="53"/>
      <c r="AU220" s="53"/>
    </row>
    <row r="221">
      <c r="E221" s="53"/>
      <c r="H221" s="53"/>
      <c r="K221" s="53"/>
      <c r="N221" s="53"/>
      <c r="Q221" s="53"/>
      <c r="R221" s="56"/>
      <c r="S221" s="56"/>
      <c r="V221" s="53"/>
      <c r="Y221" s="53"/>
      <c r="AB221" s="53"/>
      <c r="AE221" s="53"/>
      <c r="AH221" s="53"/>
      <c r="AK221" s="53"/>
      <c r="AN221" s="53"/>
      <c r="AO221" s="56"/>
      <c r="AP221" s="56"/>
      <c r="AQ221" s="56"/>
      <c r="AR221" s="57"/>
      <c r="AS221" s="58"/>
      <c r="AT221" s="53"/>
      <c r="AU221" s="53"/>
    </row>
    <row r="222">
      <c r="E222" s="53"/>
      <c r="H222" s="53"/>
      <c r="K222" s="53"/>
      <c r="N222" s="53"/>
      <c r="Q222" s="53"/>
      <c r="R222" s="56"/>
      <c r="S222" s="56"/>
      <c r="V222" s="53"/>
      <c r="Y222" s="53"/>
      <c r="AB222" s="53"/>
      <c r="AE222" s="53"/>
      <c r="AH222" s="53"/>
      <c r="AK222" s="53"/>
      <c r="AN222" s="53"/>
      <c r="AO222" s="56"/>
      <c r="AP222" s="56"/>
      <c r="AQ222" s="56"/>
      <c r="AR222" s="57"/>
      <c r="AS222" s="58"/>
      <c r="AT222" s="53"/>
      <c r="AU222" s="53"/>
    </row>
    <row r="223">
      <c r="E223" s="53"/>
      <c r="H223" s="53"/>
      <c r="K223" s="53"/>
      <c r="N223" s="53"/>
      <c r="Q223" s="53"/>
      <c r="R223" s="56"/>
      <c r="S223" s="56"/>
      <c r="V223" s="53"/>
      <c r="Y223" s="53"/>
      <c r="AB223" s="53"/>
      <c r="AE223" s="53"/>
      <c r="AH223" s="53"/>
      <c r="AK223" s="53"/>
      <c r="AN223" s="53"/>
      <c r="AO223" s="56"/>
      <c r="AP223" s="56"/>
      <c r="AQ223" s="56"/>
      <c r="AR223" s="57"/>
      <c r="AS223" s="58"/>
      <c r="AT223" s="53"/>
      <c r="AU223" s="53"/>
    </row>
    <row r="224">
      <c r="E224" s="53"/>
      <c r="H224" s="53"/>
      <c r="K224" s="53"/>
      <c r="N224" s="53"/>
      <c r="Q224" s="53"/>
      <c r="R224" s="56"/>
      <c r="S224" s="56"/>
      <c r="V224" s="53"/>
      <c r="Y224" s="53"/>
      <c r="AB224" s="53"/>
      <c r="AE224" s="53"/>
      <c r="AH224" s="53"/>
      <c r="AK224" s="53"/>
      <c r="AN224" s="53"/>
      <c r="AO224" s="56"/>
      <c r="AP224" s="56"/>
      <c r="AQ224" s="56"/>
      <c r="AR224" s="57"/>
      <c r="AS224" s="58"/>
      <c r="AT224" s="53"/>
      <c r="AU224" s="53"/>
    </row>
    <row r="225">
      <c r="E225" s="53"/>
      <c r="H225" s="53"/>
      <c r="K225" s="53"/>
      <c r="N225" s="53"/>
      <c r="Q225" s="53"/>
      <c r="R225" s="56"/>
      <c r="S225" s="56"/>
      <c r="V225" s="53"/>
      <c r="Y225" s="53"/>
      <c r="AB225" s="53"/>
      <c r="AE225" s="53"/>
      <c r="AH225" s="53"/>
      <c r="AK225" s="53"/>
      <c r="AN225" s="53"/>
      <c r="AO225" s="56"/>
      <c r="AP225" s="56"/>
      <c r="AQ225" s="56"/>
      <c r="AR225" s="57"/>
      <c r="AS225" s="58"/>
      <c r="AT225" s="53"/>
      <c r="AU225" s="53"/>
    </row>
    <row r="226">
      <c r="E226" s="53"/>
      <c r="H226" s="53"/>
      <c r="K226" s="53"/>
      <c r="N226" s="53"/>
      <c r="Q226" s="53"/>
      <c r="R226" s="56"/>
      <c r="S226" s="56"/>
      <c r="V226" s="53"/>
      <c r="Y226" s="53"/>
      <c r="AB226" s="53"/>
      <c r="AE226" s="53"/>
      <c r="AH226" s="53"/>
      <c r="AK226" s="53"/>
      <c r="AN226" s="53"/>
      <c r="AO226" s="56"/>
      <c r="AP226" s="56"/>
      <c r="AQ226" s="56"/>
      <c r="AR226" s="57"/>
      <c r="AS226" s="58"/>
      <c r="AT226" s="53"/>
      <c r="AU226" s="53"/>
    </row>
    <row r="227">
      <c r="E227" s="53"/>
      <c r="H227" s="53"/>
      <c r="K227" s="53"/>
      <c r="N227" s="53"/>
      <c r="Q227" s="53"/>
      <c r="R227" s="56"/>
      <c r="S227" s="56"/>
      <c r="V227" s="53"/>
      <c r="Y227" s="53"/>
      <c r="AB227" s="53"/>
      <c r="AE227" s="53"/>
      <c r="AH227" s="53"/>
      <c r="AK227" s="53"/>
      <c r="AN227" s="53"/>
      <c r="AO227" s="56"/>
      <c r="AP227" s="56"/>
      <c r="AQ227" s="56"/>
      <c r="AR227" s="57"/>
      <c r="AS227" s="58"/>
      <c r="AT227" s="53"/>
      <c r="AU227" s="53"/>
    </row>
    <row r="228">
      <c r="E228" s="53"/>
      <c r="H228" s="53"/>
      <c r="K228" s="53"/>
      <c r="N228" s="53"/>
      <c r="Q228" s="53"/>
      <c r="R228" s="56"/>
      <c r="S228" s="56"/>
      <c r="V228" s="53"/>
      <c r="Y228" s="53"/>
      <c r="AB228" s="53"/>
      <c r="AE228" s="53"/>
      <c r="AH228" s="53"/>
      <c r="AK228" s="53"/>
      <c r="AN228" s="53"/>
      <c r="AO228" s="56"/>
      <c r="AP228" s="56"/>
      <c r="AQ228" s="56"/>
      <c r="AR228" s="57"/>
      <c r="AS228" s="58"/>
      <c r="AT228" s="53"/>
      <c r="AU228" s="53"/>
    </row>
    <row r="229">
      <c r="E229" s="53"/>
      <c r="H229" s="53"/>
      <c r="K229" s="53"/>
      <c r="N229" s="53"/>
      <c r="Q229" s="53"/>
      <c r="R229" s="56"/>
      <c r="S229" s="56"/>
      <c r="V229" s="53"/>
      <c r="Y229" s="53"/>
      <c r="AB229" s="53"/>
      <c r="AE229" s="53"/>
      <c r="AH229" s="53"/>
      <c r="AK229" s="53"/>
      <c r="AN229" s="53"/>
      <c r="AO229" s="56"/>
      <c r="AP229" s="56"/>
      <c r="AQ229" s="56"/>
      <c r="AR229" s="57"/>
      <c r="AS229" s="58"/>
      <c r="AT229" s="53"/>
      <c r="AU229" s="53"/>
    </row>
    <row r="230">
      <c r="E230" s="53"/>
      <c r="H230" s="53"/>
      <c r="K230" s="53"/>
      <c r="N230" s="53"/>
      <c r="Q230" s="53"/>
      <c r="R230" s="56"/>
      <c r="S230" s="56"/>
      <c r="V230" s="53"/>
      <c r="Y230" s="53"/>
      <c r="AB230" s="53"/>
      <c r="AE230" s="53"/>
      <c r="AH230" s="53"/>
      <c r="AK230" s="53"/>
      <c r="AN230" s="53"/>
      <c r="AO230" s="56"/>
      <c r="AP230" s="56"/>
      <c r="AQ230" s="56"/>
      <c r="AR230" s="57"/>
      <c r="AS230" s="58"/>
      <c r="AT230" s="53"/>
      <c r="AU230" s="53"/>
    </row>
    <row r="231">
      <c r="E231" s="53"/>
      <c r="H231" s="53"/>
      <c r="K231" s="53"/>
      <c r="N231" s="53"/>
      <c r="Q231" s="53"/>
      <c r="R231" s="56"/>
      <c r="S231" s="56"/>
      <c r="V231" s="53"/>
      <c r="Y231" s="53"/>
      <c r="AB231" s="53"/>
      <c r="AE231" s="53"/>
      <c r="AH231" s="53"/>
      <c r="AK231" s="53"/>
      <c r="AN231" s="53"/>
      <c r="AO231" s="56"/>
      <c r="AP231" s="56"/>
      <c r="AQ231" s="56"/>
      <c r="AR231" s="57"/>
      <c r="AS231" s="58"/>
      <c r="AT231" s="53"/>
      <c r="AU231" s="53"/>
    </row>
    <row r="232">
      <c r="E232" s="53"/>
      <c r="H232" s="53"/>
      <c r="K232" s="53"/>
      <c r="N232" s="53"/>
      <c r="Q232" s="53"/>
      <c r="R232" s="56"/>
      <c r="S232" s="56"/>
      <c r="V232" s="53"/>
      <c r="Y232" s="53"/>
      <c r="AB232" s="53"/>
      <c r="AE232" s="53"/>
      <c r="AH232" s="53"/>
      <c r="AK232" s="53"/>
      <c r="AN232" s="53"/>
      <c r="AO232" s="56"/>
      <c r="AP232" s="56"/>
      <c r="AQ232" s="56"/>
      <c r="AR232" s="57"/>
      <c r="AS232" s="58"/>
      <c r="AT232" s="53"/>
      <c r="AU232" s="53"/>
    </row>
    <row r="233">
      <c r="E233" s="53"/>
      <c r="H233" s="53"/>
      <c r="K233" s="53"/>
      <c r="N233" s="53"/>
      <c r="Q233" s="53"/>
      <c r="R233" s="56"/>
      <c r="S233" s="56"/>
      <c r="V233" s="53"/>
      <c r="Y233" s="53"/>
      <c r="AB233" s="53"/>
      <c r="AE233" s="53"/>
      <c r="AH233" s="53"/>
      <c r="AK233" s="53"/>
      <c r="AN233" s="53"/>
      <c r="AO233" s="56"/>
      <c r="AP233" s="56"/>
      <c r="AQ233" s="56"/>
      <c r="AR233" s="57"/>
      <c r="AS233" s="58"/>
      <c r="AT233" s="53"/>
      <c r="AU233" s="53"/>
    </row>
    <row r="234">
      <c r="E234" s="53"/>
      <c r="H234" s="53"/>
      <c r="K234" s="53"/>
      <c r="N234" s="53"/>
      <c r="Q234" s="53"/>
      <c r="R234" s="56"/>
      <c r="S234" s="56"/>
      <c r="V234" s="53"/>
      <c r="Y234" s="53"/>
      <c r="AB234" s="53"/>
      <c r="AE234" s="53"/>
      <c r="AH234" s="53"/>
      <c r="AK234" s="53"/>
      <c r="AN234" s="53"/>
      <c r="AO234" s="56"/>
      <c r="AP234" s="56"/>
      <c r="AQ234" s="56"/>
      <c r="AR234" s="57"/>
      <c r="AS234" s="58"/>
      <c r="AT234" s="53"/>
      <c r="AU234" s="53"/>
    </row>
    <row r="235">
      <c r="E235" s="53"/>
      <c r="H235" s="53"/>
      <c r="K235" s="53"/>
      <c r="N235" s="53"/>
      <c r="Q235" s="53"/>
      <c r="R235" s="56"/>
      <c r="S235" s="56"/>
      <c r="V235" s="53"/>
      <c r="Y235" s="53"/>
      <c r="AB235" s="53"/>
      <c r="AE235" s="53"/>
      <c r="AH235" s="53"/>
      <c r="AK235" s="53"/>
      <c r="AN235" s="53"/>
      <c r="AO235" s="56"/>
      <c r="AP235" s="56"/>
      <c r="AQ235" s="56"/>
      <c r="AR235" s="57"/>
      <c r="AS235" s="58"/>
      <c r="AT235" s="53"/>
      <c r="AU235" s="53"/>
    </row>
    <row r="236">
      <c r="E236" s="53"/>
      <c r="H236" s="53"/>
      <c r="K236" s="53"/>
      <c r="N236" s="53"/>
      <c r="Q236" s="53"/>
      <c r="R236" s="56"/>
      <c r="S236" s="56"/>
      <c r="V236" s="53"/>
      <c r="Y236" s="53"/>
      <c r="AB236" s="53"/>
      <c r="AE236" s="53"/>
      <c r="AH236" s="53"/>
      <c r="AK236" s="53"/>
      <c r="AN236" s="53"/>
      <c r="AO236" s="56"/>
      <c r="AP236" s="56"/>
      <c r="AQ236" s="56"/>
      <c r="AR236" s="57"/>
      <c r="AS236" s="58"/>
      <c r="AT236" s="53"/>
      <c r="AU236" s="53"/>
    </row>
    <row r="237">
      <c r="E237" s="53"/>
      <c r="H237" s="53"/>
      <c r="K237" s="53"/>
      <c r="N237" s="53"/>
      <c r="Q237" s="53"/>
      <c r="R237" s="56"/>
      <c r="S237" s="56"/>
      <c r="V237" s="53"/>
      <c r="Y237" s="53"/>
      <c r="AB237" s="53"/>
      <c r="AE237" s="53"/>
      <c r="AH237" s="53"/>
      <c r="AK237" s="53"/>
      <c r="AN237" s="53"/>
      <c r="AO237" s="56"/>
      <c r="AP237" s="56"/>
      <c r="AQ237" s="56"/>
      <c r="AR237" s="57"/>
      <c r="AS237" s="58"/>
      <c r="AT237" s="53"/>
      <c r="AU237" s="53"/>
    </row>
    <row r="238">
      <c r="E238" s="53"/>
      <c r="H238" s="53"/>
      <c r="K238" s="53"/>
      <c r="N238" s="53"/>
      <c r="Q238" s="53"/>
      <c r="R238" s="56"/>
      <c r="S238" s="56"/>
      <c r="V238" s="53"/>
      <c r="Y238" s="53"/>
      <c r="AB238" s="53"/>
      <c r="AE238" s="53"/>
      <c r="AH238" s="53"/>
      <c r="AK238" s="53"/>
      <c r="AN238" s="53"/>
      <c r="AO238" s="56"/>
      <c r="AP238" s="56"/>
      <c r="AQ238" s="56"/>
      <c r="AR238" s="57"/>
      <c r="AS238" s="58"/>
      <c r="AT238" s="53"/>
      <c r="AU238" s="53"/>
    </row>
    <row r="239">
      <c r="E239" s="53"/>
      <c r="H239" s="53"/>
      <c r="K239" s="53"/>
      <c r="N239" s="53"/>
      <c r="Q239" s="53"/>
      <c r="R239" s="56"/>
      <c r="S239" s="56"/>
      <c r="V239" s="53"/>
      <c r="Y239" s="53"/>
      <c r="AB239" s="53"/>
      <c r="AE239" s="53"/>
      <c r="AH239" s="53"/>
      <c r="AK239" s="53"/>
      <c r="AN239" s="53"/>
      <c r="AO239" s="56"/>
      <c r="AP239" s="56"/>
      <c r="AQ239" s="56"/>
      <c r="AR239" s="57"/>
      <c r="AS239" s="58"/>
      <c r="AT239" s="53"/>
      <c r="AU239" s="53"/>
    </row>
    <row r="240">
      <c r="E240" s="53"/>
      <c r="H240" s="53"/>
      <c r="K240" s="53"/>
      <c r="N240" s="53"/>
      <c r="Q240" s="53"/>
      <c r="R240" s="56"/>
      <c r="S240" s="56"/>
      <c r="V240" s="53"/>
      <c r="Y240" s="53"/>
      <c r="AB240" s="53"/>
      <c r="AE240" s="53"/>
      <c r="AH240" s="53"/>
      <c r="AK240" s="53"/>
      <c r="AN240" s="53"/>
      <c r="AO240" s="56"/>
      <c r="AP240" s="56"/>
      <c r="AQ240" s="56"/>
      <c r="AR240" s="57"/>
      <c r="AS240" s="58"/>
      <c r="AT240" s="53"/>
      <c r="AU240" s="53"/>
    </row>
    <row r="241">
      <c r="E241" s="53"/>
      <c r="H241" s="53"/>
      <c r="K241" s="53"/>
      <c r="N241" s="53"/>
      <c r="Q241" s="53"/>
      <c r="R241" s="56"/>
      <c r="S241" s="56"/>
      <c r="V241" s="53"/>
      <c r="Y241" s="53"/>
      <c r="AB241" s="53"/>
      <c r="AE241" s="53"/>
      <c r="AH241" s="53"/>
      <c r="AK241" s="53"/>
      <c r="AN241" s="53"/>
      <c r="AO241" s="56"/>
      <c r="AP241" s="56"/>
      <c r="AQ241" s="56"/>
      <c r="AR241" s="57"/>
      <c r="AS241" s="58"/>
      <c r="AT241" s="53"/>
      <c r="AU241" s="53"/>
    </row>
    <row r="242">
      <c r="E242" s="53"/>
      <c r="H242" s="53"/>
      <c r="K242" s="53"/>
      <c r="N242" s="53"/>
      <c r="Q242" s="53"/>
      <c r="R242" s="56"/>
      <c r="S242" s="56"/>
      <c r="V242" s="53"/>
      <c r="Y242" s="53"/>
      <c r="AB242" s="53"/>
      <c r="AE242" s="53"/>
      <c r="AH242" s="53"/>
      <c r="AK242" s="53"/>
      <c r="AN242" s="53"/>
      <c r="AO242" s="56"/>
      <c r="AP242" s="56"/>
      <c r="AQ242" s="56"/>
      <c r="AR242" s="57"/>
      <c r="AS242" s="58"/>
      <c r="AT242" s="53"/>
      <c r="AU242" s="53"/>
    </row>
    <row r="243">
      <c r="E243" s="53"/>
      <c r="H243" s="53"/>
      <c r="K243" s="53"/>
      <c r="N243" s="53"/>
      <c r="Q243" s="53"/>
      <c r="R243" s="56"/>
      <c r="S243" s="56"/>
      <c r="V243" s="53"/>
      <c r="Y243" s="53"/>
      <c r="AB243" s="53"/>
      <c r="AE243" s="53"/>
      <c r="AH243" s="53"/>
      <c r="AK243" s="53"/>
      <c r="AN243" s="53"/>
      <c r="AO243" s="56"/>
      <c r="AP243" s="56"/>
      <c r="AQ243" s="56"/>
      <c r="AR243" s="57"/>
      <c r="AS243" s="58"/>
      <c r="AT243" s="53"/>
      <c r="AU243" s="53"/>
    </row>
    <row r="244">
      <c r="E244" s="53"/>
      <c r="H244" s="53"/>
      <c r="K244" s="53"/>
      <c r="N244" s="53"/>
      <c r="Q244" s="53"/>
      <c r="R244" s="56"/>
      <c r="S244" s="56"/>
      <c r="V244" s="53"/>
      <c r="Y244" s="53"/>
      <c r="AB244" s="53"/>
      <c r="AE244" s="53"/>
      <c r="AH244" s="53"/>
      <c r="AK244" s="53"/>
      <c r="AN244" s="53"/>
      <c r="AO244" s="56"/>
      <c r="AP244" s="56"/>
      <c r="AQ244" s="56"/>
      <c r="AR244" s="57"/>
      <c r="AS244" s="58"/>
      <c r="AT244" s="53"/>
      <c r="AU244" s="53"/>
    </row>
    <row r="245">
      <c r="E245" s="53"/>
      <c r="H245" s="53"/>
      <c r="K245" s="53"/>
      <c r="N245" s="53"/>
      <c r="Q245" s="53"/>
      <c r="R245" s="56"/>
      <c r="S245" s="56"/>
      <c r="V245" s="53"/>
      <c r="Y245" s="53"/>
      <c r="AB245" s="53"/>
      <c r="AE245" s="53"/>
      <c r="AH245" s="53"/>
      <c r="AK245" s="53"/>
      <c r="AN245" s="53"/>
      <c r="AO245" s="56"/>
      <c r="AP245" s="56"/>
      <c r="AQ245" s="56"/>
      <c r="AR245" s="57"/>
      <c r="AS245" s="58"/>
      <c r="AT245" s="53"/>
      <c r="AU245" s="53"/>
    </row>
    <row r="246">
      <c r="E246" s="53"/>
      <c r="H246" s="53"/>
      <c r="K246" s="53"/>
      <c r="N246" s="53"/>
      <c r="Q246" s="53"/>
      <c r="R246" s="56"/>
      <c r="S246" s="56"/>
      <c r="V246" s="53"/>
      <c r="Y246" s="53"/>
      <c r="AB246" s="53"/>
      <c r="AE246" s="53"/>
      <c r="AH246" s="53"/>
      <c r="AK246" s="53"/>
      <c r="AN246" s="53"/>
      <c r="AO246" s="56"/>
      <c r="AP246" s="56"/>
      <c r="AQ246" s="56"/>
      <c r="AR246" s="57"/>
      <c r="AS246" s="58"/>
      <c r="AT246" s="53"/>
      <c r="AU246" s="53"/>
    </row>
    <row r="247">
      <c r="E247" s="53"/>
      <c r="H247" s="53"/>
      <c r="K247" s="53"/>
      <c r="N247" s="53"/>
      <c r="Q247" s="53"/>
      <c r="R247" s="56"/>
      <c r="S247" s="56"/>
      <c r="V247" s="53"/>
      <c r="Y247" s="53"/>
      <c r="AB247" s="53"/>
      <c r="AE247" s="53"/>
      <c r="AH247" s="53"/>
      <c r="AK247" s="53"/>
      <c r="AN247" s="53"/>
      <c r="AO247" s="56"/>
      <c r="AP247" s="56"/>
      <c r="AQ247" s="56"/>
      <c r="AR247" s="57"/>
      <c r="AS247" s="58"/>
      <c r="AT247" s="53"/>
      <c r="AU247" s="53"/>
    </row>
    <row r="248">
      <c r="E248" s="53"/>
      <c r="H248" s="53"/>
      <c r="K248" s="53"/>
      <c r="N248" s="53"/>
      <c r="Q248" s="53"/>
      <c r="R248" s="56"/>
      <c r="S248" s="56"/>
      <c r="V248" s="53"/>
      <c r="Y248" s="53"/>
      <c r="AB248" s="53"/>
      <c r="AE248" s="53"/>
      <c r="AH248" s="53"/>
      <c r="AK248" s="53"/>
      <c r="AN248" s="53"/>
      <c r="AO248" s="56"/>
      <c r="AP248" s="56"/>
      <c r="AQ248" s="56"/>
      <c r="AR248" s="57"/>
      <c r="AS248" s="58"/>
      <c r="AT248" s="53"/>
      <c r="AU248" s="53"/>
    </row>
    <row r="249">
      <c r="E249" s="53"/>
      <c r="H249" s="53"/>
      <c r="K249" s="53"/>
      <c r="N249" s="53"/>
      <c r="Q249" s="53"/>
      <c r="R249" s="56"/>
      <c r="S249" s="56"/>
      <c r="V249" s="53"/>
      <c r="Y249" s="53"/>
      <c r="AB249" s="53"/>
      <c r="AE249" s="53"/>
      <c r="AH249" s="53"/>
      <c r="AK249" s="53"/>
      <c r="AN249" s="53"/>
      <c r="AO249" s="56"/>
      <c r="AP249" s="56"/>
      <c r="AQ249" s="56"/>
      <c r="AR249" s="57"/>
      <c r="AS249" s="58"/>
      <c r="AT249" s="53"/>
      <c r="AU249" s="53"/>
    </row>
    <row r="250">
      <c r="E250" s="53"/>
      <c r="H250" s="53"/>
      <c r="K250" s="53"/>
      <c r="N250" s="53"/>
      <c r="Q250" s="53"/>
      <c r="R250" s="56"/>
      <c r="S250" s="56"/>
      <c r="V250" s="53"/>
      <c r="Y250" s="53"/>
      <c r="AB250" s="53"/>
      <c r="AE250" s="53"/>
      <c r="AH250" s="53"/>
      <c r="AK250" s="53"/>
      <c r="AN250" s="53"/>
      <c r="AO250" s="56"/>
      <c r="AP250" s="56"/>
      <c r="AQ250" s="56"/>
      <c r="AR250" s="57"/>
      <c r="AS250" s="58"/>
      <c r="AT250" s="53"/>
      <c r="AU250" s="53"/>
    </row>
    <row r="251">
      <c r="E251" s="53"/>
      <c r="H251" s="53"/>
      <c r="K251" s="53"/>
      <c r="N251" s="53"/>
      <c r="Q251" s="53"/>
      <c r="R251" s="56"/>
      <c r="S251" s="56"/>
      <c r="V251" s="53"/>
      <c r="Y251" s="53"/>
      <c r="AB251" s="53"/>
      <c r="AE251" s="53"/>
      <c r="AH251" s="53"/>
      <c r="AK251" s="53"/>
      <c r="AN251" s="53"/>
      <c r="AO251" s="56"/>
      <c r="AP251" s="56"/>
      <c r="AQ251" s="56"/>
      <c r="AR251" s="57"/>
      <c r="AS251" s="58"/>
      <c r="AT251" s="53"/>
      <c r="AU251" s="53"/>
    </row>
    <row r="252">
      <c r="E252" s="53"/>
      <c r="H252" s="53"/>
      <c r="K252" s="53"/>
      <c r="N252" s="53"/>
      <c r="Q252" s="53"/>
      <c r="R252" s="56"/>
      <c r="S252" s="56"/>
      <c r="V252" s="53"/>
      <c r="Y252" s="53"/>
      <c r="AB252" s="53"/>
      <c r="AE252" s="53"/>
      <c r="AH252" s="53"/>
      <c r="AK252" s="53"/>
      <c r="AN252" s="53"/>
      <c r="AO252" s="56"/>
      <c r="AP252" s="56"/>
      <c r="AQ252" s="56"/>
      <c r="AR252" s="57"/>
      <c r="AS252" s="58"/>
      <c r="AT252" s="53"/>
      <c r="AU252" s="53"/>
    </row>
    <row r="253">
      <c r="E253" s="53"/>
      <c r="H253" s="53"/>
      <c r="K253" s="53"/>
      <c r="N253" s="53"/>
      <c r="Q253" s="53"/>
      <c r="R253" s="56"/>
      <c r="S253" s="56"/>
      <c r="V253" s="53"/>
      <c r="Y253" s="53"/>
      <c r="AB253" s="53"/>
      <c r="AE253" s="53"/>
      <c r="AH253" s="53"/>
      <c r="AK253" s="53"/>
      <c r="AN253" s="53"/>
      <c r="AO253" s="56"/>
      <c r="AP253" s="56"/>
      <c r="AQ253" s="56"/>
      <c r="AR253" s="57"/>
      <c r="AS253" s="58"/>
      <c r="AT253" s="53"/>
      <c r="AU253" s="53"/>
    </row>
    <row r="254">
      <c r="E254" s="53"/>
      <c r="H254" s="53"/>
      <c r="K254" s="53"/>
      <c r="N254" s="53"/>
      <c r="Q254" s="53"/>
      <c r="R254" s="56"/>
      <c r="S254" s="56"/>
      <c r="V254" s="53"/>
      <c r="Y254" s="53"/>
      <c r="AB254" s="53"/>
      <c r="AE254" s="53"/>
      <c r="AH254" s="53"/>
      <c r="AK254" s="53"/>
      <c r="AN254" s="53"/>
      <c r="AO254" s="56"/>
      <c r="AP254" s="56"/>
      <c r="AQ254" s="56"/>
      <c r="AR254" s="57"/>
      <c r="AS254" s="58"/>
      <c r="AT254" s="53"/>
      <c r="AU254" s="53"/>
    </row>
    <row r="255">
      <c r="E255" s="53"/>
      <c r="H255" s="53"/>
      <c r="K255" s="53"/>
      <c r="N255" s="53"/>
      <c r="Q255" s="53"/>
      <c r="R255" s="56"/>
      <c r="S255" s="56"/>
      <c r="V255" s="53"/>
      <c r="Y255" s="53"/>
      <c r="AB255" s="53"/>
      <c r="AE255" s="53"/>
      <c r="AH255" s="53"/>
      <c r="AK255" s="53"/>
      <c r="AN255" s="53"/>
      <c r="AO255" s="56"/>
      <c r="AP255" s="56"/>
      <c r="AQ255" s="56"/>
      <c r="AR255" s="57"/>
      <c r="AS255" s="58"/>
      <c r="AT255" s="53"/>
      <c r="AU255" s="53"/>
    </row>
    <row r="256">
      <c r="E256" s="53"/>
      <c r="H256" s="53"/>
      <c r="K256" s="53"/>
      <c r="N256" s="53"/>
      <c r="Q256" s="53"/>
      <c r="R256" s="56"/>
      <c r="S256" s="56"/>
      <c r="V256" s="53"/>
      <c r="Y256" s="53"/>
      <c r="AB256" s="53"/>
      <c r="AE256" s="53"/>
      <c r="AH256" s="53"/>
      <c r="AK256" s="53"/>
      <c r="AN256" s="53"/>
      <c r="AO256" s="56"/>
      <c r="AP256" s="56"/>
      <c r="AQ256" s="56"/>
      <c r="AR256" s="57"/>
      <c r="AS256" s="58"/>
      <c r="AT256" s="53"/>
      <c r="AU256" s="53"/>
    </row>
    <row r="257">
      <c r="E257" s="53"/>
      <c r="H257" s="53"/>
      <c r="K257" s="53"/>
      <c r="N257" s="53"/>
      <c r="Q257" s="53"/>
      <c r="R257" s="56"/>
      <c r="S257" s="56"/>
      <c r="V257" s="53"/>
      <c r="Y257" s="53"/>
      <c r="AB257" s="53"/>
      <c r="AE257" s="53"/>
      <c r="AH257" s="53"/>
      <c r="AK257" s="53"/>
      <c r="AN257" s="53"/>
      <c r="AO257" s="56"/>
      <c r="AP257" s="56"/>
      <c r="AQ257" s="56"/>
      <c r="AR257" s="57"/>
      <c r="AS257" s="58"/>
      <c r="AT257" s="53"/>
      <c r="AU257" s="53"/>
    </row>
    <row r="258">
      <c r="E258" s="53"/>
      <c r="H258" s="53"/>
      <c r="K258" s="53"/>
      <c r="N258" s="53"/>
      <c r="Q258" s="53"/>
      <c r="R258" s="56"/>
      <c r="S258" s="56"/>
      <c r="V258" s="53"/>
      <c r="Y258" s="53"/>
      <c r="AB258" s="53"/>
      <c r="AE258" s="53"/>
      <c r="AH258" s="53"/>
      <c r="AK258" s="53"/>
      <c r="AN258" s="53"/>
      <c r="AO258" s="56"/>
      <c r="AP258" s="56"/>
      <c r="AQ258" s="56"/>
      <c r="AR258" s="57"/>
      <c r="AS258" s="58"/>
      <c r="AT258" s="53"/>
      <c r="AU258" s="53"/>
    </row>
    <row r="259">
      <c r="E259" s="53"/>
      <c r="H259" s="53"/>
      <c r="K259" s="53"/>
      <c r="N259" s="53"/>
      <c r="Q259" s="53"/>
      <c r="R259" s="56"/>
      <c r="S259" s="56"/>
      <c r="V259" s="53"/>
      <c r="Y259" s="53"/>
      <c r="AB259" s="53"/>
      <c r="AE259" s="53"/>
      <c r="AH259" s="53"/>
      <c r="AK259" s="53"/>
      <c r="AN259" s="53"/>
      <c r="AO259" s="56"/>
      <c r="AP259" s="56"/>
      <c r="AQ259" s="56"/>
      <c r="AR259" s="57"/>
      <c r="AS259" s="58"/>
      <c r="AT259" s="53"/>
      <c r="AU259" s="53"/>
    </row>
    <row r="260">
      <c r="E260" s="53"/>
      <c r="H260" s="53"/>
      <c r="K260" s="53"/>
      <c r="N260" s="53"/>
      <c r="Q260" s="53"/>
      <c r="R260" s="56"/>
      <c r="S260" s="56"/>
      <c r="V260" s="53"/>
      <c r="Y260" s="53"/>
      <c r="AB260" s="53"/>
      <c r="AE260" s="53"/>
      <c r="AH260" s="53"/>
      <c r="AK260" s="53"/>
      <c r="AN260" s="53"/>
      <c r="AO260" s="56"/>
      <c r="AP260" s="56"/>
      <c r="AQ260" s="56"/>
      <c r="AR260" s="57"/>
      <c r="AS260" s="58"/>
      <c r="AT260" s="53"/>
      <c r="AU260" s="53"/>
    </row>
    <row r="261">
      <c r="E261" s="53"/>
      <c r="H261" s="53"/>
      <c r="K261" s="53"/>
      <c r="N261" s="53"/>
      <c r="Q261" s="53"/>
      <c r="R261" s="56"/>
      <c r="S261" s="56"/>
      <c r="V261" s="53"/>
      <c r="Y261" s="53"/>
      <c r="AB261" s="53"/>
      <c r="AE261" s="53"/>
      <c r="AH261" s="53"/>
      <c r="AK261" s="53"/>
      <c r="AN261" s="53"/>
      <c r="AO261" s="56"/>
      <c r="AP261" s="56"/>
      <c r="AQ261" s="56"/>
      <c r="AR261" s="57"/>
      <c r="AS261" s="58"/>
      <c r="AT261" s="53"/>
      <c r="AU261" s="53"/>
    </row>
    <row r="262">
      <c r="E262" s="53"/>
      <c r="H262" s="53"/>
      <c r="K262" s="53"/>
      <c r="N262" s="53"/>
      <c r="Q262" s="53"/>
      <c r="R262" s="56"/>
      <c r="S262" s="56"/>
      <c r="V262" s="53"/>
      <c r="Y262" s="53"/>
      <c r="AB262" s="53"/>
      <c r="AE262" s="53"/>
      <c r="AH262" s="53"/>
      <c r="AK262" s="53"/>
      <c r="AN262" s="53"/>
      <c r="AO262" s="56"/>
      <c r="AP262" s="56"/>
      <c r="AQ262" s="56"/>
      <c r="AR262" s="57"/>
      <c r="AS262" s="58"/>
      <c r="AT262" s="53"/>
      <c r="AU262" s="53"/>
    </row>
    <row r="263">
      <c r="E263" s="53"/>
      <c r="H263" s="53"/>
      <c r="K263" s="53"/>
      <c r="N263" s="53"/>
      <c r="Q263" s="53"/>
      <c r="R263" s="56"/>
      <c r="S263" s="56"/>
      <c r="V263" s="53"/>
      <c r="Y263" s="53"/>
      <c r="AB263" s="53"/>
      <c r="AE263" s="53"/>
      <c r="AH263" s="53"/>
      <c r="AK263" s="53"/>
      <c r="AN263" s="53"/>
      <c r="AO263" s="56"/>
      <c r="AP263" s="56"/>
      <c r="AQ263" s="56"/>
      <c r="AR263" s="57"/>
      <c r="AS263" s="58"/>
      <c r="AT263" s="53"/>
      <c r="AU263" s="53"/>
    </row>
    <row r="264">
      <c r="E264" s="53"/>
      <c r="H264" s="53"/>
      <c r="K264" s="53"/>
      <c r="N264" s="53"/>
      <c r="Q264" s="53"/>
      <c r="R264" s="56"/>
      <c r="S264" s="56"/>
      <c r="V264" s="53"/>
      <c r="Y264" s="53"/>
      <c r="AB264" s="53"/>
      <c r="AE264" s="53"/>
      <c r="AH264" s="53"/>
      <c r="AK264" s="53"/>
      <c r="AN264" s="53"/>
      <c r="AO264" s="56"/>
      <c r="AP264" s="56"/>
      <c r="AQ264" s="56"/>
      <c r="AR264" s="57"/>
      <c r="AS264" s="58"/>
      <c r="AT264" s="53"/>
      <c r="AU264" s="53"/>
    </row>
    <row r="265">
      <c r="E265" s="53"/>
      <c r="H265" s="53"/>
      <c r="K265" s="53"/>
      <c r="N265" s="53"/>
      <c r="Q265" s="53"/>
      <c r="R265" s="56"/>
      <c r="S265" s="56"/>
      <c r="V265" s="53"/>
      <c r="Y265" s="53"/>
      <c r="AB265" s="53"/>
      <c r="AE265" s="53"/>
      <c r="AH265" s="53"/>
      <c r="AK265" s="53"/>
      <c r="AN265" s="53"/>
      <c r="AO265" s="56"/>
      <c r="AP265" s="56"/>
      <c r="AQ265" s="56"/>
      <c r="AR265" s="57"/>
      <c r="AS265" s="58"/>
      <c r="AT265" s="53"/>
      <c r="AU265" s="53"/>
    </row>
    <row r="266">
      <c r="E266" s="53"/>
      <c r="H266" s="53"/>
      <c r="K266" s="53"/>
      <c r="N266" s="53"/>
      <c r="Q266" s="53"/>
      <c r="R266" s="56"/>
      <c r="S266" s="56"/>
      <c r="V266" s="53"/>
      <c r="Y266" s="53"/>
      <c r="AB266" s="53"/>
      <c r="AE266" s="53"/>
      <c r="AH266" s="53"/>
      <c r="AK266" s="53"/>
      <c r="AN266" s="53"/>
      <c r="AO266" s="56"/>
      <c r="AP266" s="56"/>
      <c r="AQ266" s="56"/>
      <c r="AR266" s="57"/>
      <c r="AS266" s="58"/>
      <c r="AT266" s="53"/>
      <c r="AU266" s="53"/>
    </row>
    <row r="267">
      <c r="E267" s="53"/>
      <c r="H267" s="53"/>
      <c r="K267" s="53"/>
      <c r="N267" s="53"/>
      <c r="Q267" s="53"/>
      <c r="R267" s="56"/>
      <c r="S267" s="56"/>
      <c r="V267" s="53"/>
      <c r="Y267" s="53"/>
      <c r="AB267" s="53"/>
      <c r="AE267" s="53"/>
      <c r="AH267" s="53"/>
      <c r="AK267" s="53"/>
      <c r="AN267" s="53"/>
      <c r="AO267" s="56"/>
      <c r="AP267" s="56"/>
      <c r="AQ267" s="56"/>
      <c r="AR267" s="57"/>
      <c r="AS267" s="58"/>
      <c r="AT267" s="53"/>
      <c r="AU267" s="53"/>
    </row>
    <row r="268">
      <c r="E268" s="53"/>
      <c r="H268" s="53"/>
      <c r="K268" s="53"/>
      <c r="N268" s="53"/>
      <c r="Q268" s="53"/>
      <c r="R268" s="56"/>
      <c r="S268" s="56"/>
      <c r="V268" s="53"/>
      <c r="Y268" s="53"/>
      <c r="AB268" s="53"/>
      <c r="AE268" s="53"/>
      <c r="AH268" s="53"/>
      <c r="AK268" s="53"/>
      <c r="AN268" s="53"/>
      <c r="AO268" s="56"/>
      <c r="AP268" s="56"/>
      <c r="AQ268" s="56"/>
      <c r="AR268" s="57"/>
      <c r="AS268" s="58"/>
      <c r="AT268" s="53"/>
      <c r="AU268" s="53"/>
    </row>
    <row r="269">
      <c r="E269" s="53"/>
      <c r="H269" s="53"/>
      <c r="K269" s="53"/>
      <c r="N269" s="53"/>
      <c r="Q269" s="53"/>
      <c r="R269" s="56"/>
      <c r="S269" s="56"/>
      <c r="V269" s="53"/>
      <c r="Y269" s="53"/>
      <c r="AB269" s="53"/>
      <c r="AE269" s="53"/>
      <c r="AH269" s="53"/>
      <c r="AK269" s="53"/>
      <c r="AN269" s="53"/>
      <c r="AO269" s="56"/>
      <c r="AP269" s="56"/>
      <c r="AQ269" s="56"/>
      <c r="AR269" s="57"/>
      <c r="AS269" s="58"/>
      <c r="AT269" s="53"/>
      <c r="AU269" s="53"/>
    </row>
    <row r="270">
      <c r="E270" s="53"/>
      <c r="H270" s="53"/>
      <c r="K270" s="53"/>
      <c r="N270" s="53"/>
      <c r="Q270" s="53"/>
      <c r="R270" s="56"/>
      <c r="S270" s="56"/>
      <c r="V270" s="53"/>
      <c r="Y270" s="53"/>
      <c r="AB270" s="53"/>
      <c r="AE270" s="53"/>
      <c r="AH270" s="53"/>
      <c r="AK270" s="53"/>
      <c r="AN270" s="53"/>
      <c r="AO270" s="56"/>
      <c r="AP270" s="56"/>
      <c r="AQ270" s="56"/>
      <c r="AR270" s="57"/>
      <c r="AS270" s="58"/>
      <c r="AT270" s="53"/>
      <c r="AU270" s="53"/>
    </row>
    <row r="271">
      <c r="E271" s="53"/>
      <c r="H271" s="53"/>
      <c r="K271" s="53"/>
      <c r="N271" s="53"/>
      <c r="Q271" s="53"/>
      <c r="R271" s="56"/>
      <c r="S271" s="56"/>
      <c r="V271" s="53"/>
      <c r="Y271" s="53"/>
      <c r="AB271" s="53"/>
      <c r="AE271" s="53"/>
      <c r="AH271" s="53"/>
      <c r="AK271" s="53"/>
      <c r="AN271" s="53"/>
      <c r="AO271" s="56"/>
      <c r="AP271" s="56"/>
      <c r="AQ271" s="56"/>
      <c r="AR271" s="57"/>
      <c r="AS271" s="58"/>
      <c r="AT271" s="53"/>
      <c r="AU271" s="53"/>
    </row>
    <row r="272">
      <c r="E272" s="53"/>
      <c r="H272" s="53"/>
      <c r="K272" s="53"/>
      <c r="N272" s="53"/>
      <c r="Q272" s="53"/>
      <c r="R272" s="56"/>
      <c r="S272" s="56"/>
      <c r="V272" s="53"/>
      <c r="Y272" s="53"/>
      <c r="AB272" s="53"/>
      <c r="AE272" s="53"/>
      <c r="AH272" s="53"/>
      <c r="AK272" s="53"/>
      <c r="AN272" s="53"/>
      <c r="AO272" s="56"/>
      <c r="AP272" s="56"/>
      <c r="AQ272" s="56"/>
      <c r="AR272" s="57"/>
      <c r="AS272" s="58"/>
      <c r="AT272" s="53"/>
      <c r="AU272" s="53"/>
    </row>
    <row r="273">
      <c r="E273" s="53"/>
      <c r="H273" s="53"/>
      <c r="K273" s="53"/>
      <c r="N273" s="53"/>
      <c r="Q273" s="53"/>
      <c r="R273" s="56"/>
      <c r="S273" s="56"/>
      <c r="V273" s="53"/>
      <c r="Y273" s="53"/>
      <c r="AB273" s="53"/>
      <c r="AE273" s="53"/>
      <c r="AH273" s="53"/>
      <c r="AK273" s="53"/>
      <c r="AN273" s="53"/>
      <c r="AO273" s="56"/>
      <c r="AP273" s="56"/>
      <c r="AQ273" s="56"/>
      <c r="AR273" s="57"/>
      <c r="AS273" s="58"/>
      <c r="AT273" s="53"/>
      <c r="AU273" s="53"/>
    </row>
    <row r="274">
      <c r="E274" s="53"/>
      <c r="H274" s="53"/>
      <c r="K274" s="53"/>
      <c r="N274" s="53"/>
      <c r="Q274" s="53"/>
      <c r="R274" s="56"/>
      <c r="S274" s="56"/>
      <c r="V274" s="53"/>
      <c r="Y274" s="53"/>
      <c r="AB274" s="53"/>
      <c r="AE274" s="53"/>
      <c r="AH274" s="53"/>
      <c r="AK274" s="53"/>
      <c r="AN274" s="53"/>
      <c r="AO274" s="56"/>
      <c r="AP274" s="56"/>
      <c r="AQ274" s="56"/>
      <c r="AR274" s="57"/>
      <c r="AS274" s="58"/>
      <c r="AT274" s="53"/>
      <c r="AU274" s="53"/>
    </row>
    <row r="275">
      <c r="E275" s="53"/>
      <c r="H275" s="53"/>
      <c r="K275" s="53"/>
      <c r="N275" s="53"/>
      <c r="Q275" s="53"/>
      <c r="R275" s="56"/>
      <c r="S275" s="56"/>
      <c r="V275" s="53"/>
      <c r="Y275" s="53"/>
      <c r="AB275" s="53"/>
      <c r="AE275" s="53"/>
      <c r="AH275" s="53"/>
      <c r="AK275" s="53"/>
      <c r="AN275" s="53"/>
      <c r="AO275" s="56"/>
      <c r="AP275" s="56"/>
      <c r="AQ275" s="56"/>
      <c r="AR275" s="57"/>
      <c r="AS275" s="58"/>
      <c r="AT275" s="53"/>
      <c r="AU275" s="53"/>
    </row>
    <row r="276">
      <c r="E276" s="53"/>
      <c r="H276" s="53"/>
      <c r="K276" s="53"/>
      <c r="N276" s="53"/>
      <c r="Q276" s="53"/>
      <c r="R276" s="56"/>
      <c r="S276" s="56"/>
      <c r="V276" s="53"/>
      <c r="Y276" s="53"/>
      <c r="AB276" s="53"/>
      <c r="AE276" s="53"/>
      <c r="AH276" s="53"/>
      <c r="AK276" s="53"/>
      <c r="AN276" s="53"/>
      <c r="AO276" s="56"/>
      <c r="AP276" s="56"/>
      <c r="AQ276" s="56"/>
      <c r="AR276" s="57"/>
      <c r="AS276" s="58"/>
      <c r="AT276" s="53"/>
      <c r="AU276" s="53"/>
    </row>
    <row r="277">
      <c r="E277" s="53"/>
      <c r="H277" s="53"/>
      <c r="K277" s="53"/>
      <c r="N277" s="53"/>
      <c r="Q277" s="53"/>
      <c r="R277" s="56"/>
      <c r="S277" s="56"/>
      <c r="V277" s="53"/>
      <c r="Y277" s="53"/>
      <c r="AB277" s="53"/>
      <c r="AE277" s="53"/>
      <c r="AH277" s="53"/>
      <c r="AK277" s="53"/>
      <c r="AN277" s="53"/>
      <c r="AO277" s="56"/>
      <c r="AP277" s="56"/>
      <c r="AQ277" s="56"/>
      <c r="AR277" s="57"/>
      <c r="AS277" s="58"/>
      <c r="AT277" s="53"/>
      <c r="AU277" s="53"/>
    </row>
    <row r="278">
      <c r="E278" s="53"/>
      <c r="H278" s="53"/>
      <c r="K278" s="53"/>
      <c r="N278" s="53"/>
      <c r="Q278" s="53"/>
      <c r="R278" s="56"/>
      <c r="S278" s="56"/>
      <c r="V278" s="53"/>
      <c r="Y278" s="53"/>
      <c r="AB278" s="53"/>
      <c r="AE278" s="53"/>
      <c r="AH278" s="53"/>
      <c r="AK278" s="53"/>
      <c r="AN278" s="53"/>
      <c r="AO278" s="56"/>
      <c r="AP278" s="56"/>
      <c r="AQ278" s="56"/>
      <c r="AR278" s="57"/>
      <c r="AS278" s="58"/>
      <c r="AT278" s="53"/>
      <c r="AU278" s="53"/>
    </row>
    <row r="279">
      <c r="E279" s="53"/>
      <c r="H279" s="53"/>
      <c r="K279" s="53"/>
      <c r="N279" s="53"/>
      <c r="Q279" s="53"/>
      <c r="R279" s="56"/>
      <c r="S279" s="56"/>
      <c r="V279" s="53"/>
      <c r="Y279" s="53"/>
      <c r="AB279" s="53"/>
      <c r="AE279" s="53"/>
      <c r="AH279" s="53"/>
      <c r="AK279" s="53"/>
      <c r="AN279" s="53"/>
      <c r="AO279" s="56"/>
      <c r="AP279" s="56"/>
      <c r="AQ279" s="56"/>
      <c r="AR279" s="57"/>
      <c r="AS279" s="58"/>
      <c r="AT279" s="53"/>
      <c r="AU279" s="53"/>
    </row>
    <row r="280">
      <c r="E280" s="53"/>
      <c r="H280" s="53"/>
      <c r="K280" s="53"/>
      <c r="N280" s="53"/>
      <c r="Q280" s="53"/>
      <c r="R280" s="56"/>
      <c r="S280" s="56"/>
      <c r="V280" s="53"/>
      <c r="Y280" s="53"/>
      <c r="AB280" s="53"/>
      <c r="AE280" s="53"/>
      <c r="AH280" s="53"/>
      <c r="AK280" s="53"/>
      <c r="AN280" s="53"/>
      <c r="AO280" s="56"/>
      <c r="AP280" s="56"/>
      <c r="AQ280" s="56"/>
      <c r="AR280" s="57"/>
      <c r="AS280" s="58"/>
      <c r="AT280" s="53"/>
      <c r="AU280" s="53"/>
    </row>
    <row r="281">
      <c r="E281" s="53"/>
      <c r="H281" s="53"/>
      <c r="K281" s="53"/>
      <c r="N281" s="53"/>
      <c r="Q281" s="53"/>
      <c r="R281" s="56"/>
      <c r="S281" s="56"/>
      <c r="V281" s="53"/>
      <c r="Y281" s="53"/>
      <c r="AB281" s="53"/>
      <c r="AE281" s="53"/>
      <c r="AH281" s="53"/>
      <c r="AK281" s="53"/>
      <c r="AN281" s="53"/>
      <c r="AO281" s="56"/>
      <c r="AP281" s="56"/>
      <c r="AQ281" s="56"/>
      <c r="AR281" s="57"/>
      <c r="AS281" s="58"/>
      <c r="AT281" s="53"/>
      <c r="AU281" s="53"/>
    </row>
    <row r="282">
      <c r="E282" s="53"/>
      <c r="H282" s="53"/>
      <c r="K282" s="53"/>
      <c r="N282" s="53"/>
      <c r="Q282" s="53"/>
      <c r="R282" s="56"/>
      <c r="S282" s="56"/>
      <c r="V282" s="53"/>
      <c r="Y282" s="53"/>
      <c r="AB282" s="53"/>
      <c r="AE282" s="53"/>
      <c r="AH282" s="53"/>
      <c r="AK282" s="53"/>
      <c r="AN282" s="53"/>
      <c r="AO282" s="56"/>
      <c r="AP282" s="56"/>
      <c r="AQ282" s="56"/>
      <c r="AR282" s="57"/>
      <c r="AS282" s="58"/>
      <c r="AT282" s="53"/>
      <c r="AU282" s="53"/>
    </row>
    <row r="283">
      <c r="E283" s="53"/>
      <c r="H283" s="53"/>
      <c r="K283" s="53"/>
      <c r="N283" s="53"/>
      <c r="Q283" s="53"/>
      <c r="R283" s="56"/>
      <c r="S283" s="56"/>
      <c r="V283" s="53"/>
      <c r="Y283" s="53"/>
      <c r="AB283" s="53"/>
      <c r="AE283" s="53"/>
      <c r="AH283" s="53"/>
      <c r="AK283" s="53"/>
      <c r="AN283" s="53"/>
      <c r="AO283" s="56"/>
      <c r="AP283" s="56"/>
      <c r="AQ283" s="56"/>
      <c r="AR283" s="57"/>
      <c r="AS283" s="58"/>
      <c r="AT283" s="53"/>
      <c r="AU283" s="53"/>
    </row>
    <row r="284">
      <c r="E284" s="53"/>
      <c r="H284" s="53"/>
      <c r="K284" s="53"/>
      <c r="N284" s="53"/>
      <c r="Q284" s="53"/>
      <c r="R284" s="56"/>
      <c r="S284" s="56"/>
      <c r="V284" s="53"/>
      <c r="Y284" s="53"/>
      <c r="AB284" s="53"/>
      <c r="AE284" s="53"/>
      <c r="AH284" s="53"/>
      <c r="AK284" s="53"/>
      <c r="AN284" s="53"/>
      <c r="AO284" s="56"/>
      <c r="AP284" s="56"/>
      <c r="AQ284" s="56"/>
      <c r="AR284" s="57"/>
      <c r="AS284" s="58"/>
      <c r="AT284" s="53"/>
      <c r="AU284" s="53"/>
    </row>
    <row r="285">
      <c r="E285" s="53"/>
      <c r="H285" s="53"/>
      <c r="K285" s="53"/>
      <c r="N285" s="53"/>
      <c r="Q285" s="53"/>
      <c r="R285" s="56"/>
      <c r="S285" s="56"/>
      <c r="V285" s="53"/>
      <c r="Y285" s="53"/>
      <c r="AB285" s="53"/>
      <c r="AE285" s="53"/>
      <c r="AH285" s="53"/>
      <c r="AK285" s="53"/>
      <c r="AN285" s="53"/>
      <c r="AO285" s="56"/>
      <c r="AP285" s="56"/>
      <c r="AQ285" s="56"/>
      <c r="AR285" s="57"/>
      <c r="AS285" s="58"/>
      <c r="AT285" s="53"/>
      <c r="AU285" s="53"/>
    </row>
    <row r="286">
      <c r="E286" s="53"/>
      <c r="H286" s="53"/>
      <c r="K286" s="53"/>
      <c r="N286" s="53"/>
      <c r="Q286" s="53"/>
      <c r="R286" s="56"/>
      <c r="S286" s="56"/>
      <c r="V286" s="53"/>
      <c r="Y286" s="53"/>
      <c r="AB286" s="53"/>
      <c r="AE286" s="53"/>
      <c r="AH286" s="53"/>
      <c r="AK286" s="53"/>
      <c r="AN286" s="53"/>
      <c r="AO286" s="56"/>
      <c r="AP286" s="56"/>
      <c r="AQ286" s="56"/>
      <c r="AR286" s="57"/>
      <c r="AS286" s="58"/>
      <c r="AT286" s="53"/>
      <c r="AU286" s="53"/>
    </row>
    <row r="287">
      <c r="E287" s="53"/>
      <c r="H287" s="53"/>
      <c r="K287" s="53"/>
      <c r="N287" s="53"/>
      <c r="Q287" s="53"/>
      <c r="R287" s="56"/>
      <c r="S287" s="56"/>
      <c r="V287" s="53"/>
      <c r="Y287" s="53"/>
      <c r="AB287" s="53"/>
      <c r="AE287" s="53"/>
      <c r="AH287" s="53"/>
      <c r="AK287" s="53"/>
      <c r="AN287" s="53"/>
      <c r="AO287" s="56"/>
      <c r="AP287" s="56"/>
      <c r="AQ287" s="56"/>
      <c r="AR287" s="57"/>
      <c r="AS287" s="58"/>
      <c r="AT287" s="53"/>
      <c r="AU287" s="53"/>
    </row>
    <row r="288">
      <c r="E288" s="53"/>
      <c r="H288" s="53"/>
      <c r="K288" s="53"/>
      <c r="N288" s="53"/>
      <c r="Q288" s="53"/>
      <c r="R288" s="56"/>
      <c r="S288" s="56"/>
      <c r="V288" s="53"/>
      <c r="Y288" s="53"/>
      <c r="AB288" s="53"/>
      <c r="AE288" s="53"/>
      <c r="AH288" s="53"/>
      <c r="AK288" s="53"/>
      <c r="AN288" s="53"/>
      <c r="AO288" s="56"/>
      <c r="AP288" s="56"/>
      <c r="AQ288" s="56"/>
      <c r="AR288" s="57"/>
      <c r="AS288" s="58"/>
      <c r="AT288" s="53"/>
      <c r="AU288" s="53"/>
    </row>
    <row r="289">
      <c r="E289" s="53"/>
      <c r="H289" s="53"/>
      <c r="K289" s="53"/>
      <c r="N289" s="53"/>
      <c r="Q289" s="53"/>
      <c r="R289" s="56"/>
      <c r="S289" s="56"/>
      <c r="V289" s="53"/>
      <c r="Y289" s="53"/>
      <c r="AB289" s="53"/>
      <c r="AE289" s="53"/>
      <c r="AH289" s="53"/>
      <c r="AK289" s="53"/>
      <c r="AN289" s="53"/>
      <c r="AO289" s="56"/>
      <c r="AP289" s="56"/>
      <c r="AQ289" s="56"/>
      <c r="AR289" s="57"/>
      <c r="AS289" s="58"/>
      <c r="AT289" s="53"/>
      <c r="AU289" s="53"/>
    </row>
    <row r="290">
      <c r="E290" s="53"/>
      <c r="H290" s="53"/>
      <c r="K290" s="53"/>
      <c r="N290" s="53"/>
      <c r="Q290" s="53"/>
      <c r="R290" s="56"/>
      <c r="S290" s="56"/>
      <c r="V290" s="53"/>
      <c r="Y290" s="53"/>
      <c r="AB290" s="53"/>
      <c r="AE290" s="53"/>
      <c r="AH290" s="53"/>
      <c r="AK290" s="53"/>
      <c r="AN290" s="53"/>
      <c r="AO290" s="56"/>
      <c r="AP290" s="56"/>
      <c r="AQ290" s="56"/>
      <c r="AR290" s="57"/>
      <c r="AS290" s="58"/>
      <c r="AT290" s="53"/>
      <c r="AU290" s="53"/>
    </row>
    <row r="291">
      <c r="E291" s="53"/>
      <c r="H291" s="53"/>
      <c r="K291" s="53"/>
      <c r="N291" s="53"/>
      <c r="Q291" s="53"/>
      <c r="R291" s="56"/>
      <c r="S291" s="56"/>
      <c r="V291" s="53"/>
      <c r="Y291" s="53"/>
      <c r="AB291" s="53"/>
      <c r="AE291" s="53"/>
      <c r="AH291" s="53"/>
      <c r="AK291" s="53"/>
      <c r="AN291" s="53"/>
      <c r="AO291" s="56"/>
      <c r="AP291" s="56"/>
      <c r="AQ291" s="56"/>
      <c r="AR291" s="57"/>
      <c r="AS291" s="58"/>
      <c r="AT291" s="53"/>
      <c r="AU291" s="53"/>
    </row>
    <row r="292">
      <c r="E292" s="53"/>
      <c r="H292" s="53"/>
      <c r="K292" s="53"/>
      <c r="N292" s="53"/>
      <c r="Q292" s="53"/>
      <c r="R292" s="56"/>
      <c r="S292" s="56"/>
      <c r="V292" s="53"/>
      <c r="Y292" s="53"/>
      <c r="AB292" s="53"/>
      <c r="AE292" s="53"/>
      <c r="AH292" s="53"/>
      <c r="AK292" s="53"/>
      <c r="AN292" s="53"/>
      <c r="AO292" s="56"/>
      <c r="AP292" s="56"/>
      <c r="AQ292" s="56"/>
      <c r="AR292" s="57"/>
      <c r="AS292" s="58"/>
      <c r="AT292" s="53"/>
      <c r="AU292" s="53"/>
    </row>
    <row r="293">
      <c r="E293" s="53"/>
      <c r="H293" s="53"/>
      <c r="K293" s="53"/>
      <c r="N293" s="53"/>
      <c r="Q293" s="53"/>
      <c r="R293" s="56"/>
      <c r="S293" s="56"/>
      <c r="V293" s="53"/>
      <c r="Y293" s="53"/>
      <c r="AB293" s="53"/>
      <c r="AE293" s="53"/>
      <c r="AH293" s="53"/>
      <c r="AK293" s="53"/>
      <c r="AN293" s="53"/>
      <c r="AO293" s="56"/>
      <c r="AP293" s="56"/>
      <c r="AQ293" s="56"/>
      <c r="AR293" s="57"/>
      <c r="AS293" s="58"/>
      <c r="AT293" s="53"/>
      <c r="AU293" s="53"/>
    </row>
    <row r="294">
      <c r="E294" s="53"/>
      <c r="H294" s="53"/>
      <c r="K294" s="53"/>
      <c r="N294" s="53"/>
      <c r="Q294" s="53"/>
      <c r="R294" s="56"/>
      <c r="S294" s="56"/>
      <c r="V294" s="53"/>
      <c r="Y294" s="53"/>
      <c r="AB294" s="53"/>
      <c r="AE294" s="53"/>
      <c r="AH294" s="53"/>
      <c r="AK294" s="53"/>
      <c r="AN294" s="53"/>
      <c r="AO294" s="56"/>
      <c r="AP294" s="56"/>
      <c r="AQ294" s="56"/>
      <c r="AR294" s="57"/>
      <c r="AS294" s="58"/>
      <c r="AT294" s="53"/>
      <c r="AU294" s="53"/>
    </row>
    <row r="295">
      <c r="E295" s="53"/>
      <c r="H295" s="53"/>
      <c r="K295" s="53"/>
      <c r="N295" s="53"/>
      <c r="Q295" s="53"/>
      <c r="R295" s="56"/>
      <c r="S295" s="56"/>
      <c r="V295" s="53"/>
      <c r="Y295" s="53"/>
      <c r="AB295" s="53"/>
      <c r="AE295" s="53"/>
      <c r="AH295" s="53"/>
      <c r="AK295" s="53"/>
      <c r="AN295" s="53"/>
      <c r="AO295" s="56"/>
      <c r="AP295" s="56"/>
      <c r="AQ295" s="56"/>
      <c r="AR295" s="57"/>
      <c r="AS295" s="58"/>
      <c r="AT295" s="53"/>
      <c r="AU295" s="53"/>
    </row>
    <row r="296">
      <c r="E296" s="53"/>
      <c r="H296" s="53"/>
      <c r="K296" s="53"/>
      <c r="N296" s="53"/>
      <c r="Q296" s="53"/>
      <c r="R296" s="56"/>
      <c r="S296" s="56"/>
      <c r="V296" s="53"/>
      <c r="Y296" s="53"/>
      <c r="AB296" s="53"/>
      <c r="AE296" s="53"/>
      <c r="AH296" s="53"/>
      <c r="AK296" s="53"/>
      <c r="AN296" s="53"/>
      <c r="AO296" s="56"/>
      <c r="AP296" s="56"/>
      <c r="AQ296" s="56"/>
      <c r="AR296" s="57"/>
      <c r="AS296" s="58"/>
      <c r="AT296" s="53"/>
      <c r="AU296" s="53"/>
    </row>
    <row r="297">
      <c r="E297" s="53"/>
      <c r="H297" s="53"/>
      <c r="K297" s="53"/>
      <c r="N297" s="53"/>
      <c r="Q297" s="53"/>
      <c r="R297" s="56"/>
      <c r="S297" s="56"/>
      <c r="V297" s="53"/>
      <c r="Y297" s="53"/>
      <c r="AB297" s="53"/>
      <c r="AE297" s="53"/>
      <c r="AH297" s="53"/>
      <c r="AK297" s="53"/>
      <c r="AN297" s="53"/>
      <c r="AO297" s="56"/>
      <c r="AP297" s="56"/>
      <c r="AQ297" s="56"/>
      <c r="AR297" s="57"/>
      <c r="AS297" s="58"/>
      <c r="AT297" s="53"/>
      <c r="AU297" s="53"/>
    </row>
    <row r="298">
      <c r="E298" s="53"/>
      <c r="H298" s="53"/>
      <c r="K298" s="53"/>
      <c r="N298" s="53"/>
      <c r="Q298" s="53"/>
      <c r="R298" s="56"/>
      <c r="S298" s="56"/>
      <c r="V298" s="53"/>
      <c r="Y298" s="53"/>
      <c r="AB298" s="53"/>
      <c r="AE298" s="53"/>
      <c r="AH298" s="53"/>
      <c r="AK298" s="53"/>
      <c r="AN298" s="53"/>
      <c r="AO298" s="56"/>
      <c r="AP298" s="56"/>
      <c r="AQ298" s="56"/>
      <c r="AR298" s="57"/>
      <c r="AS298" s="58"/>
      <c r="AT298" s="53"/>
      <c r="AU298" s="53"/>
    </row>
    <row r="299">
      <c r="E299" s="53"/>
      <c r="H299" s="53"/>
      <c r="K299" s="53"/>
      <c r="N299" s="53"/>
      <c r="Q299" s="53"/>
      <c r="R299" s="56"/>
      <c r="S299" s="56"/>
      <c r="V299" s="53"/>
      <c r="Y299" s="53"/>
      <c r="AB299" s="53"/>
      <c r="AE299" s="53"/>
      <c r="AH299" s="53"/>
      <c r="AK299" s="53"/>
      <c r="AN299" s="53"/>
      <c r="AO299" s="56"/>
      <c r="AP299" s="56"/>
      <c r="AQ299" s="56"/>
      <c r="AR299" s="57"/>
      <c r="AS299" s="58"/>
      <c r="AT299" s="53"/>
      <c r="AU299" s="53"/>
    </row>
    <row r="300">
      <c r="E300" s="53"/>
      <c r="H300" s="53"/>
      <c r="K300" s="53"/>
      <c r="N300" s="53"/>
      <c r="Q300" s="53"/>
      <c r="R300" s="56"/>
      <c r="S300" s="56"/>
      <c r="V300" s="53"/>
      <c r="Y300" s="53"/>
      <c r="AA300" s="52" t="str">
        <f>FREQUENCY(I321, AB304=(-AG299)==L308+AM249)</f>
        <v>#ERROR!</v>
      </c>
      <c r="AB300" s="53"/>
      <c r="AE300" s="53"/>
      <c r="AH300" s="53"/>
      <c r="AK300" s="53"/>
      <c r="AN300" s="53"/>
      <c r="AO300" s="56"/>
      <c r="AP300" s="56"/>
      <c r="AQ300" s="56"/>
      <c r="AR300" s="57"/>
      <c r="AS300" s="58"/>
      <c r="AT300" s="53"/>
      <c r="AU300" s="53"/>
    </row>
    <row r="301">
      <c r="E301" s="53"/>
      <c r="H301" s="53"/>
      <c r="K301" s="53"/>
      <c r="N301" s="53"/>
      <c r="Q301" s="53"/>
      <c r="R301" s="56"/>
      <c r="S301" s="56"/>
      <c r="V301" s="53"/>
      <c r="Y301" s="53"/>
      <c r="AB301" s="53"/>
      <c r="AE301" s="53"/>
      <c r="AH301" s="53"/>
      <c r="AK301" s="53"/>
      <c r="AN301" s="53"/>
      <c r="AO301" s="56"/>
      <c r="AP301" s="56"/>
      <c r="AQ301" s="56"/>
      <c r="AR301" s="57"/>
      <c r="AS301" s="58"/>
      <c r="AT301" s="53"/>
      <c r="AU301" s="53"/>
    </row>
    <row r="302">
      <c r="E302" s="53"/>
      <c r="H302" s="53"/>
      <c r="K302" s="53"/>
      <c r="N302" s="53"/>
      <c r="Q302" s="53"/>
      <c r="R302" s="56"/>
      <c r="S302" s="56"/>
      <c r="V302" s="53"/>
      <c r="Y302" s="53"/>
      <c r="AB302" s="53"/>
      <c r="AE302" s="53"/>
      <c r="AH302" s="53"/>
      <c r="AK302" s="53"/>
      <c r="AN302" s="53"/>
      <c r="AO302" s="56"/>
      <c r="AP302" s="56"/>
      <c r="AQ302" s="56"/>
      <c r="AR302" s="57"/>
      <c r="AS302" s="58"/>
      <c r="AT302" s="53"/>
      <c r="AU302" s="53"/>
    </row>
    <row r="303">
      <c r="E303" s="53"/>
      <c r="H303" s="53"/>
      <c r="K303" s="53"/>
      <c r="N303" s="53"/>
      <c r="Q303" s="53"/>
      <c r="R303" s="56"/>
      <c r="S303" s="56"/>
      <c r="V303" s="53"/>
      <c r="Y303" s="53"/>
      <c r="AB303" s="53"/>
      <c r="AE303" s="53"/>
      <c r="AH303" s="53"/>
      <c r="AK303" s="53"/>
      <c r="AN303" s="53"/>
      <c r="AO303" s="56"/>
      <c r="AP303" s="56"/>
      <c r="AQ303" s="56"/>
      <c r="AR303" s="57"/>
      <c r="AS303" s="58"/>
      <c r="AT303" s="53"/>
      <c r="AU303" s="53"/>
    </row>
    <row r="304">
      <c r="E304" s="53"/>
      <c r="H304" s="53"/>
      <c r="K304" s="53"/>
      <c r="N304" s="53"/>
      <c r="Q304" s="53"/>
      <c r="R304" s="56"/>
      <c r="S304" s="56"/>
      <c r="V304" s="53"/>
      <c r="Y304" s="53"/>
      <c r="AB304" s="53"/>
      <c r="AE304" s="53"/>
      <c r="AH304" s="53"/>
      <c r="AK304" s="53"/>
      <c r="AN304" s="53"/>
      <c r="AO304" s="56"/>
      <c r="AP304" s="56" t="str">
        <f>GROWTH(GROWTH(AI310, FREQUENCY, AR284, AO248, AQ61, ())=AR56(AI293)AR52=), X316*)*$=AC3,AJ29402=:AS253</f>
        <v>#ERROR!</v>
      </c>
      <c r="AQ304" s="56"/>
      <c r="AR304" s="57"/>
      <c r="AS304" s="58"/>
      <c r="AT304" s="53"/>
      <c r="AU304" s="53"/>
    </row>
    <row r="305">
      <c r="E305" s="53"/>
      <c r="H305" s="53"/>
      <c r="K305" s="53"/>
      <c r="N305" s="53"/>
      <c r="Q305" s="53"/>
      <c r="R305" s="56"/>
      <c r="S305" s="56"/>
      <c r="V305" s="53"/>
      <c r="Y305" s="53"/>
      <c r="AB305" s="53"/>
      <c r="AE305" s="53"/>
      <c r="AH305" s="53"/>
      <c r="AK305" s="53"/>
      <c r="AN305" s="53"/>
      <c r="AO305" s="56"/>
      <c r="AP305" s="56"/>
      <c r="AQ305" s="56"/>
      <c r="AR305" s="57"/>
      <c r="AS305" s="58"/>
      <c r="AT305" s="53"/>
      <c r="AU305" s="53"/>
    </row>
    <row r="306">
      <c r="E306" s="53"/>
      <c r="H306" s="53"/>
      <c r="K306" s="53"/>
      <c r="N306" s="53"/>
      <c r="Q306" s="53"/>
      <c r="R306" s="56"/>
      <c r="S306" s="56"/>
      <c r="V306" s="53"/>
      <c r="Y306" s="53"/>
      <c r="AB306" s="53"/>
      <c r="AE306" s="53"/>
      <c r="AH306" s="53"/>
      <c r="AK306" s="53"/>
      <c r="AN306" s="53"/>
      <c r="AO306" s="56"/>
      <c r="AP306" s="56"/>
      <c r="AQ306" s="56"/>
      <c r="AR306" s="57"/>
      <c r="AS306" s="58"/>
      <c r="AT306" s="53"/>
      <c r="AU306" s="53"/>
    </row>
    <row r="307">
      <c r="E307" s="53"/>
      <c r="H307" s="53"/>
      <c r="K307" s="53"/>
      <c r="N307" s="53"/>
      <c r="Q307" s="53"/>
      <c r="R307" s="56"/>
      <c r="S307" s="56"/>
      <c r="V307" s="53"/>
      <c r="Y307" s="53"/>
      <c r="AB307" s="53"/>
      <c r="AE307" s="53"/>
      <c r="AH307" s="53"/>
      <c r="AK307" s="53"/>
      <c r="AN307" s="53"/>
      <c r="AO307" s="56"/>
      <c r="AP307" s="56"/>
      <c r="AQ307" s="56"/>
      <c r="AR307" s="57"/>
      <c r="AS307" s="58"/>
      <c r="AT307" s="53"/>
      <c r="AU307" s="53"/>
    </row>
    <row r="308">
      <c r="E308" s="53"/>
      <c r="H308" s="53"/>
      <c r="K308" s="53"/>
      <c r="N308" s="53"/>
      <c r="Q308" s="53"/>
      <c r="R308" s="56"/>
      <c r="S308" s="56"/>
      <c r="V308" s="53"/>
      <c r="Y308" s="53"/>
      <c r="AB308" s="53"/>
      <c r="AE308" s="53"/>
      <c r="AH308" s="53"/>
      <c r="AK308" s="53"/>
      <c r="AN308" s="53"/>
      <c r="AO308" s="56"/>
      <c r="AP308" s="56"/>
      <c r="AQ308" s="56"/>
      <c r="AR308" s="57"/>
      <c r="AS308" s="58"/>
      <c r="AT308" s="53"/>
      <c r="AU308" s="53"/>
    </row>
    <row r="309">
      <c r="E309" s="53"/>
      <c r="H309" s="53"/>
      <c r="K309" s="53"/>
      <c r="N309" s="53"/>
      <c r="Q309" s="53"/>
      <c r="R309" s="56"/>
      <c r="S309" s="56"/>
      <c r="V309" s="53"/>
      <c r="Y309" s="53"/>
      <c r="AB309" s="53"/>
      <c r="AE309" s="53"/>
      <c r="AH309" s="53"/>
      <c r="AK309" s="53"/>
      <c r="AN309" s="53"/>
      <c r="AO309" s="56"/>
      <c r="AP309" s="56"/>
      <c r="AQ309" s="56"/>
      <c r="AR309" s="57"/>
      <c r="AS309" s="58"/>
      <c r="AT309" s="53"/>
      <c r="AU309" s="53"/>
    </row>
    <row r="310">
      <c r="E310" s="53"/>
      <c r="H310" s="53"/>
      <c r="K310" s="53"/>
      <c r="N310" s="53"/>
      <c r="Q310" s="53"/>
      <c r="R310" s="56"/>
      <c r="S310" s="56"/>
      <c r="V310" s="53"/>
      <c r="Y310" s="53"/>
      <c r="AB310" s="53"/>
      <c r="AE310" s="53"/>
      <c r="AH310" s="53"/>
      <c r="AK310" s="53"/>
      <c r="AN310" s="53"/>
      <c r="AO310" s="56"/>
      <c r="AP310" s="56"/>
      <c r="AQ310" s="56"/>
      <c r="AR310" s="57"/>
      <c r="AS310" s="58"/>
      <c r="AT310" s="53"/>
      <c r="AU310" s="53"/>
    </row>
    <row r="311">
      <c r="E311" s="53"/>
      <c r="H311" s="53"/>
      <c r="K311" s="53"/>
      <c r="N311" s="53"/>
      <c r="Q311" s="53"/>
      <c r="R311" s="56"/>
      <c r="S311" s="56"/>
      <c r="V311" s="53"/>
      <c r="Y311" s="53"/>
      <c r="AB311" s="53"/>
      <c r="AE311" s="53"/>
      <c r="AH311" s="53"/>
      <c r="AK311" s="53"/>
      <c r="AN311" s="53"/>
      <c r="AO311" s="56"/>
      <c r="AP311" s="56"/>
      <c r="AQ311" s="56"/>
      <c r="AR311" s="57"/>
      <c r="AS311" s="58"/>
      <c r="AT311" s="53"/>
      <c r="AU311" s="53"/>
    </row>
    <row r="312">
      <c r="E312" s="53"/>
      <c r="H312" s="53"/>
      <c r="K312" s="53"/>
      <c r="N312" s="53"/>
      <c r="Q312" s="53"/>
      <c r="R312" s="56"/>
      <c r="S312" s="56"/>
      <c r="V312" s="53"/>
      <c r="Y312" s="53"/>
      <c r="AB312" s="53"/>
      <c r="AE312" s="53"/>
      <c r="AH312" s="53"/>
      <c r="AK312" s="53"/>
      <c r="AN312" s="53"/>
      <c r="AO312" s="56"/>
      <c r="AP312" s="56"/>
      <c r="AQ312" s="56"/>
      <c r="AR312" s="57"/>
      <c r="AS312" s="58"/>
      <c r="AT312" s="53"/>
      <c r="AU312" s="53"/>
    </row>
    <row r="313">
      <c r="E313" s="53"/>
      <c r="H313" s="53"/>
      <c r="K313" s="53"/>
      <c r="N313" s="53"/>
      <c r="Q313" s="53"/>
      <c r="R313" s="56"/>
      <c r="S313" s="56"/>
      <c r="V313" s="53"/>
      <c r="Y313" s="53"/>
      <c r="AB313" s="53"/>
      <c r="AE313" s="53"/>
      <c r="AH313" s="53"/>
      <c r="AK313" s="53"/>
      <c r="AN313" s="53"/>
      <c r="AO313" s="56"/>
      <c r="AP313" s="56"/>
      <c r="AQ313" s="56"/>
      <c r="AR313" s="57"/>
      <c r="AS313" s="58"/>
      <c r="AT313" s="53"/>
      <c r="AU313" s="53"/>
    </row>
    <row r="314">
      <c r="E314" s="53"/>
      <c r="H314" s="53"/>
      <c r="K314" s="53"/>
      <c r="N314" s="53"/>
      <c r="Q314" s="53"/>
      <c r="R314" s="56"/>
      <c r="S314" s="56"/>
      <c r="V314" s="53"/>
      <c r="Y314" s="53"/>
      <c r="AB314" s="53"/>
      <c r="AE314" s="53"/>
      <c r="AH314" s="53"/>
      <c r="AK314" s="53"/>
      <c r="AN314" s="53"/>
      <c r="AO314" s="56"/>
      <c r="AP314" s="56"/>
      <c r="AQ314" s="56"/>
      <c r="AR314" s="57"/>
      <c r="AS314" s="58"/>
      <c r="AT314" s="53"/>
      <c r="AU314" s="53"/>
    </row>
    <row r="315">
      <c r="E315" s="53"/>
      <c r="H315" s="53"/>
      <c r="K315" s="53"/>
      <c r="N315" s="53"/>
      <c r="Q315" s="53"/>
      <c r="R315" s="56"/>
      <c r="S315" s="56"/>
      <c r="V315" s="53"/>
      <c r="Y315" s="53"/>
      <c r="AB315" s="53"/>
      <c r="AE315" s="53"/>
      <c r="AH315" s="53"/>
      <c r="AK315" s="53"/>
      <c r="AN315" s="53"/>
      <c r="AO315" s="56"/>
      <c r="AP315" s="56"/>
      <c r="AQ315" s="56"/>
      <c r="AR315" s="57"/>
      <c r="AS315" s="58"/>
      <c r="AT315" s="53"/>
      <c r="AU315" s="53"/>
    </row>
    <row r="316">
      <c r="E316" s="53"/>
      <c r="H316" s="53"/>
      <c r="K316" s="53"/>
      <c r="N316" s="53"/>
      <c r="Q316" s="53"/>
      <c r="R316" s="56"/>
      <c r="S316" s="56"/>
      <c r="V316" s="53"/>
      <c r="Y316" s="53"/>
      <c r="AB316" s="53"/>
      <c r="AE316" s="53"/>
      <c r="AH316" s="53"/>
      <c r="AK316" s="53"/>
      <c r="AN316" s="53"/>
      <c r="AO316" s="56"/>
      <c r="AP316" s="56"/>
      <c r="AQ316" s="56"/>
      <c r="AR316" s="57"/>
      <c r="AS316" s="58"/>
      <c r="AT316" s="53"/>
      <c r="AU316" s="53"/>
    </row>
    <row r="317">
      <c r="E317" s="53"/>
      <c r="H317" s="53"/>
      <c r="K317" s="53"/>
      <c r="N317" s="53"/>
      <c r="Q317" s="53"/>
      <c r="R317" s="56"/>
      <c r="S317" s="56"/>
      <c r="V317" s="53"/>
      <c r="Y317" s="53"/>
      <c r="AB317" s="53"/>
      <c r="AE317" s="53"/>
      <c r="AH317" s="53"/>
      <c r="AK317" s="53"/>
      <c r="AN317" s="53"/>
      <c r="AO317" s="56"/>
      <c r="AP317" s="56"/>
      <c r="AQ317" s="56"/>
      <c r="AR317" s="57"/>
      <c r="AS317" s="58"/>
      <c r="AT317" s="53"/>
      <c r="AU317" s="53"/>
    </row>
    <row r="318">
      <c r="E318" s="53"/>
      <c r="H318" s="53"/>
      <c r="K318" s="53"/>
      <c r="N318" s="53"/>
      <c r="Q318" s="53"/>
      <c r="R318" s="56"/>
      <c r="S318" s="56"/>
      <c r="V318" s="53"/>
      <c r="Y318" s="53"/>
      <c r="AB318" s="53"/>
      <c r="AE318" s="53"/>
      <c r="AH318" s="53"/>
      <c r="AK318" s="53"/>
      <c r="AN318" s="53"/>
      <c r="AO318" s="56"/>
      <c r="AP318" s="56"/>
      <c r="AQ318" s="56"/>
      <c r="AR318" s="57"/>
      <c r="AS318" s="58"/>
      <c r="AT318" s="53"/>
      <c r="AU318" s="53"/>
    </row>
    <row r="319">
      <c r="E319" s="53"/>
      <c r="H319" s="53"/>
      <c r="K319" s="53"/>
      <c r="N319" s="53"/>
      <c r="Q319" s="53"/>
      <c r="R319" s="56"/>
      <c r="S319" s="56"/>
      <c r="V319" s="53"/>
      <c r="Y319" s="53"/>
      <c r="AB319" s="53"/>
      <c r="AE319" s="53"/>
      <c r="AH319" s="53"/>
      <c r="AK319" s="53"/>
      <c r="AN319" s="53"/>
      <c r="AO319" s="56"/>
      <c r="AP319" s="56"/>
      <c r="AQ319" s="56"/>
      <c r="AR319" s="57"/>
      <c r="AS319" s="58"/>
      <c r="AT319" s="53"/>
      <c r="AU319" s="53"/>
    </row>
    <row r="320">
      <c r="E320" s="53"/>
      <c r="H320" s="53"/>
      <c r="K320" s="53"/>
      <c r="N320" s="53"/>
      <c r="Q320" s="53"/>
      <c r="R320" s="56"/>
      <c r="S320" s="56"/>
      <c r="V320" s="53"/>
      <c r="Y320" s="53"/>
      <c r="AB320" s="53"/>
      <c r="AE320" s="53"/>
      <c r="AH320" s="53"/>
      <c r="AK320" s="53"/>
      <c r="AN320" s="53"/>
      <c r="AO320" s="56"/>
      <c r="AP320" s="56"/>
      <c r="AQ320" s="56"/>
      <c r="AR320" s="57"/>
      <c r="AS320" s="58"/>
      <c r="AT320" s="53"/>
      <c r="AU320" s="53"/>
    </row>
    <row r="321">
      <c r="E321" s="53"/>
      <c r="H321" s="53"/>
      <c r="K321" s="53"/>
      <c r="N321" s="53"/>
      <c r="Q321" s="53"/>
      <c r="R321" s="56"/>
      <c r="S321" s="56"/>
      <c r="V321" s="53"/>
      <c r="Y321" s="53"/>
      <c r="AB321" s="53"/>
      <c r="AE321" s="53"/>
      <c r="AH321" s="53"/>
      <c r="AK321" s="53"/>
      <c r="AN321" s="53"/>
      <c r="AO321" s="56"/>
      <c r="AP321" s="56"/>
      <c r="AQ321" s="56"/>
      <c r="AR321" s="57"/>
      <c r="AS321" s="58"/>
      <c r="AT321" s="53"/>
      <c r="AU321" s="53"/>
    </row>
    <row r="322">
      <c r="E322" s="53"/>
      <c r="H322" s="53"/>
      <c r="K322" s="53"/>
      <c r="N322" s="53"/>
      <c r="Q322" s="53"/>
      <c r="R322" s="56"/>
      <c r="S322" s="56"/>
      <c r="V322" s="53"/>
      <c r="Y322" s="53"/>
      <c r="AB322" s="53"/>
      <c r="AE322" s="53"/>
      <c r="AH322" s="53"/>
      <c r="AK322" s="53"/>
      <c r="AN322" s="53"/>
      <c r="AO322" s="56"/>
      <c r="AP322" s="56"/>
      <c r="AQ322" s="56"/>
      <c r="AR322" s="57"/>
      <c r="AS322" s="58"/>
      <c r="AT322" s="53"/>
      <c r="AU322" s="53"/>
    </row>
    <row r="323">
      <c r="E323" s="53"/>
      <c r="H323" s="53"/>
      <c r="K323" s="53"/>
      <c r="N323" s="53"/>
      <c r="Q323" s="53"/>
      <c r="R323" s="56"/>
      <c r="S323" s="56"/>
      <c r="V323" s="53"/>
      <c r="Y323" s="53"/>
      <c r="AB323" s="53"/>
      <c r="AE323" s="53"/>
      <c r="AH323" s="53"/>
      <c r="AK323" s="53"/>
      <c r="AN323" s="53"/>
      <c r="AO323" s="56"/>
      <c r="AP323" s="56"/>
      <c r="AQ323" s="56"/>
      <c r="AR323" s="57"/>
      <c r="AS323" s="58"/>
      <c r="AT323" s="53"/>
      <c r="AU323" s="53"/>
    </row>
    <row r="324">
      <c r="E324" s="53"/>
      <c r="H324" s="53"/>
      <c r="K324" s="53"/>
      <c r="N324" s="53"/>
      <c r="Q324" s="53"/>
      <c r="R324" s="56"/>
      <c r="S324" s="56"/>
      <c r="V324" s="53"/>
      <c r="Y324" s="53"/>
      <c r="AB324" s="53"/>
      <c r="AE324" s="53"/>
      <c r="AH324" s="53"/>
      <c r="AK324" s="53"/>
      <c r="AN324" s="53"/>
      <c r="AO324" s="56"/>
      <c r="AP324" s="56"/>
      <c r="AQ324" s="56"/>
      <c r="AR324" s="57"/>
      <c r="AS324" s="58"/>
      <c r="AT324" s="53"/>
      <c r="AU324" s="53"/>
    </row>
    <row r="325">
      <c r="E325" s="53"/>
      <c r="H325" s="53"/>
      <c r="K325" s="53"/>
      <c r="N325" s="53"/>
      <c r="Q325" s="53"/>
      <c r="R325" s="56"/>
      <c r="S325" s="56"/>
      <c r="V325" s="53"/>
      <c r="Y325" s="53"/>
      <c r="AB325" s="53"/>
      <c r="AE325" s="53"/>
      <c r="AH325" s="53"/>
      <c r="AK325" s="53"/>
      <c r="AN325" s="53"/>
      <c r="AO325" s="56"/>
      <c r="AP325" s="56"/>
      <c r="AQ325" s="56"/>
      <c r="AR325" s="57"/>
      <c r="AS325" s="58"/>
      <c r="AT325" s="53"/>
      <c r="AU325" s="53"/>
    </row>
    <row r="326">
      <c r="E326" s="53"/>
      <c r="H326" s="53"/>
      <c r="K326" s="53"/>
      <c r="N326" s="53"/>
      <c r="Q326" s="53"/>
      <c r="R326" s="56"/>
      <c r="S326" s="56"/>
      <c r="V326" s="53"/>
      <c r="Y326" s="53"/>
      <c r="AB326" s="53"/>
      <c r="AE326" s="53"/>
      <c r="AH326" s="53"/>
      <c r="AK326" s="53"/>
      <c r="AN326" s="53"/>
      <c r="AO326" s="56"/>
      <c r="AP326" s="56"/>
      <c r="AQ326" s="56"/>
      <c r="AR326" s="57"/>
      <c r="AS326" s="58"/>
      <c r="AT326" s="53"/>
      <c r="AU326" s="53"/>
    </row>
    <row r="327">
      <c r="E327" s="53"/>
      <c r="H327" s="53"/>
      <c r="K327" s="53"/>
      <c r="N327" s="53"/>
      <c r="Q327" s="53"/>
      <c r="R327" s="56"/>
      <c r="S327" s="56"/>
      <c r="V327" s="53"/>
      <c r="Y327" s="53"/>
      <c r="AB327" s="53"/>
      <c r="AE327" s="53"/>
      <c r="AH327" s="53"/>
      <c r="AK327" s="53"/>
      <c r="AN327" s="53"/>
      <c r="AO327" s="56"/>
      <c r="AP327" s="56"/>
      <c r="AQ327" s="56"/>
      <c r="AR327" s="57"/>
      <c r="AS327" s="58"/>
      <c r="AT327" s="53"/>
      <c r="AU327" s="53"/>
    </row>
    <row r="328">
      <c r="E328" s="53"/>
      <c r="H328" s="53"/>
      <c r="K328" s="53"/>
      <c r="N328" s="53"/>
      <c r="Q328" s="53"/>
      <c r="R328" s="56"/>
      <c r="S328" s="56"/>
      <c r="V328" s="53"/>
      <c r="Y328" s="53"/>
      <c r="AB328" s="53"/>
      <c r="AE328" s="53"/>
      <c r="AH328" s="53"/>
      <c r="AK328" s="53"/>
      <c r="AN328" s="53"/>
      <c r="AO328" s="56"/>
      <c r="AP328" s="56"/>
      <c r="AQ328" s="56"/>
      <c r="AR328" s="57"/>
      <c r="AS328" s="58"/>
      <c r="AT328" s="53"/>
      <c r="AU328" s="53"/>
    </row>
    <row r="329">
      <c r="E329" s="53"/>
      <c r="H329" s="53"/>
      <c r="K329" s="53"/>
      <c r="N329" s="53"/>
      <c r="Q329" s="53"/>
      <c r="R329" s="56"/>
      <c r="S329" s="56"/>
      <c r="V329" s="53"/>
      <c r="Y329" s="53"/>
      <c r="AB329" s="53"/>
      <c r="AE329" s="53"/>
      <c r="AH329" s="53"/>
      <c r="AK329" s="53"/>
      <c r="AN329" s="53"/>
      <c r="AO329" s="56"/>
      <c r="AP329" s="56"/>
      <c r="AQ329" s="56"/>
      <c r="AR329" s="57"/>
      <c r="AS329" s="58"/>
      <c r="AT329" s="53"/>
      <c r="AU329" s="53"/>
    </row>
    <row r="330">
      <c r="E330" s="53"/>
      <c r="H330" s="53"/>
      <c r="K330" s="53"/>
      <c r="N330" s="53"/>
      <c r="Q330" s="53"/>
      <c r="R330" s="56"/>
      <c r="S330" s="56"/>
      <c r="V330" s="53"/>
      <c r="Y330" s="53"/>
      <c r="AB330" s="53"/>
      <c r="AE330" s="53"/>
      <c r="AH330" s="53"/>
      <c r="AK330" s="53"/>
      <c r="AN330" s="53"/>
      <c r="AO330" s="56"/>
      <c r="AP330" s="56"/>
      <c r="AQ330" s="56"/>
      <c r="AR330" s="57"/>
      <c r="AS330" s="58"/>
      <c r="AT330" s="53"/>
      <c r="AU330" s="53"/>
    </row>
    <row r="331">
      <c r="E331" s="53"/>
      <c r="H331" s="53"/>
      <c r="K331" s="53"/>
      <c r="N331" s="53"/>
      <c r="Q331" s="53"/>
      <c r="R331" s="56"/>
      <c r="S331" s="56"/>
      <c r="V331" s="53"/>
      <c r="Y331" s="53"/>
      <c r="AB331" s="53"/>
      <c r="AE331" s="53"/>
      <c r="AH331" s="53"/>
      <c r="AK331" s="53" t="str">
        <f>AI3262-==331:331=(AR308$</f>
        <v>#ERROR!</v>
      </c>
      <c r="AN331" s="53"/>
      <c r="AO331" s="56"/>
      <c r="AP331" s="56"/>
      <c r="AQ331" s="56"/>
      <c r="AR331" s="57"/>
      <c r="AS331" s="58"/>
      <c r="AT331" s="53"/>
      <c r="AU331" s="53"/>
    </row>
    <row r="332">
      <c r="E332" s="53"/>
      <c r="H332" s="53"/>
      <c r="K332" s="53"/>
      <c r="N332" s="53"/>
      <c r="Q332" s="53"/>
      <c r="R332" s="56"/>
      <c r="S332" s="56"/>
      <c r="V332" s="53"/>
      <c r="Y332" s="53"/>
      <c r="AB332" s="53"/>
      <c r="AE332" s="53"/>
      <c r="AH332" s="53"/>
      <c r="AK332" s="53"/>
      <c r="AN332" s="53"/>
      <c r="AO332" s="56"/>
      <c r="AP332" s="56"/>
      <c r="AQ332" s="56"/>
      <c r="AR332" s="57"/>
      <c r="AS332" s="58"/>
      <c r="AT332" s="53"/>
      <c r="AU332" s="53"/>
    </row>
    <row r="333">
      <c r="E333" s="53"/>
      <c r="H333" s="53"/>
      <c r="K333" s="53"/>
      <c r="N333" s="53"/>
      <c r="Q333" s="53"/>
      <c r="R333" s="56"/>
      <c r="S333" s="56"/>
      <c r="V333" s="53"/>
      <c r="Y333" s="53"/>
      <c r="AB333" s="53"/>
      <c r="AE333" s="53"/>
      <c r="AH333" s="53"/>
      <c r="AK333" s="53"/>
      <c r="AN333" s="53"/>
      <c r="AO333" s="56"/>
      <c r="AP333" s="56"/>
      <c r="AQ333" s="56"/>
      <c r="AR333" s="57"/>
      <c r="AS333" s="58"/>
      <c r="AT333" s="53"/>
      <c r="AU333" s="53"/>
    </row>
    <row r="334">
      <c r="E334" s="53"/>
      <c r="H334" s="53"/>
      <c r="K334" s="53"/>
      <c r="N334" s="53"/>
      <c r="Q334" s="53"/>
      <c r="R334" s="56"/>
      <c r="S334" s="56"/>
      <c r="V334" s="53"/>
      <c r="Y334" s="53"/>
      <c r="AB334" s="53"/>
      <c r="AE334" s="53"/>
      <c r="AH334" s="53"/>
      <c r="AK334" s="53"/>
      <c r="AN334" s="53"/>
      <c r="AO334" s="56"/>
      <c r="AP334" s="56"/>
      <c r="AQ334" s="56"/>
      <c r="AR334" s="57"/>
      <c r="AS334" s="58"/>
      <c r="AT334" s="53"/>
      <c r="AU334" s="53"/>
    </row>
    <row r="335">
      <c r="E335" s="53"/>
      <c r="H335" s="53"/>
      <c r="K335" s="53"/>
      <c r="N335" s="53"/>
      <c r="Q335" s="53"/>
      <c r="R335" s="56"/>
      <c r="S335" s="56"/>
      <c r="V335" s="53"/>
      <c r="Y335" s="53"/>
      <c r="AB335" s="53"/>
      <c r="AE335" s="53"/>
      <c r="AH335" s="53"/>
      <c r="AK335" s="53"/>
      <c r="AN335" s="53"/>
      <c r="AO335" s="56"/>
      <c r="AP335" s="56"/>
      <c r="AQ335" s="56"/>
      <c r="AR335" s="57"/>
      <c r="AS335" s="58"/>
      <c r="AT335" s="53"/>
      <c r="AU335" s="53"/>
    </row>
    <row r="336">
      <c r="E336" s="53"/>
      <c r="H336" s="53"/>
      <c r="K336" s="53"/>
      <c r="N336" s="53"/>
      <c r="Q336" s="53"/>
      <c r="R336" s="56"/>
      <c r="S336" s="56"/>
      <c r="V336" s="53"/>
      <c r="Y336" s="53"/>
      <c r="AB336" s="53"/>
      <c r="AE336" s="53"/>
      <c r="AH336" s="53"/>
      <c r="AK336" s="53"/>
      <c r="AN336" s="53"/>
      <c r="AO336" s="56"/>
      <c r="AP336" s="56"/>
      <c r="AQ336" s="56"/>
      <c r="AR336" s="57"/>
      <c r="AS336" s="58"/>
      <c r="AT336" s="53"/>
      <c r="AU336" s="53"/>
    </row>
    <row r="337">
      <c r="E337" s="53"/>
      <c r="H337" s="53"/>
      <c r="K337" s="53"/>
      <c r="N337" s="53"/>
      <c r="Q337" s="53"/>
      <c r="R337" s="56"/>
      <c r="S337" s="56"/>
      <c r="V337" s="53"/>
      <c r="Y337" s="53"/>
      <c r="AB337" s="53"/>
      <c r="AE337" s="53"/>
      <c r="AH337" s="53"/>
      <c r="AK337" s="53"/>
      <c r="AN337" s="53"/>
      <c r="AO337" s="56"/>
      <c r="AP337" s="56"/>
      <c r="AQ337" s="56"/>
      <c r="AR337" s="57"/>
      <c r="AS337" s="58"/>
      <c r="AT337" s="53"/>
      <c r="AU337" s="53"/>
    </row>
    <row r="338">
      <c r="E338" s="53"/>
      <c r="H338" s="53"/>
      <c r="K338" s="53"/>
      <c r="N338" s="53"/>
      <c r="Q338" s="53"/>
      <c r="R338" s="56"/>
      <c r="S338" s="56"/>
      <c r="V338" s="53"/>
      <c r="Y338" s="53"/>
      <c r="AB338" s="53"/>
      <c r="AE338" s="53"/>
      <c r="AH338" s="53"/>
      <c r="AK338" s="53"/>
      <c r="AN338" s="53"/>
      <c r="AO338" s="56"/>
      <c r="AP338" s="56"/>
      <c r="AQ338" s="56"/>
      <c r="AR338" s="57"/>
      <c r="AS338" s="58"/>
      <c r="AT338" s="53"/>
      <c r="AU338" s="53"/>
    </row>
    <row r="339">
      <c r="E339" s="53"/>
      <c r="H339" s="53"/>
      <c r="K339" s="53"/>
      <c r="N339" s="53"/>
      <c r="Q339" s="53"/>
      <c r="R339" s="56"/>
      <c r="S339" s="56"/>
      <c r="V339" s="53"/>
      <c r="Y339" s="53"/>
      <c r="AB339" s="53"/>
      <c r="AE339" s="53"/>
      <c r="AH339" s="53"/>
      <c r="AK339" s="53"/>
      <c r="AN339" s="53"/>
      <c r="AO339" s="56"/>
      <c r="AP339" s="56"/>
      <c r="AQ339" s="56"/>
      <c r="AR339" s="57"/>
      <c r="AS339" s="58"/>
      <c r="AT339" s="53"/>
      <c r="AU339" s="53"/>
    </row>
    <row r="340">
      <c r="E340" s="53"/>
      <c r="H340" s="53"/>
      <c r="K340" s="53"/>
      <c r="N340" s="53"/>
      <c r="Q340" s="53"/>
      <c r="R340" s="56"/>
      <c r="S340" s="56"/>
      <c r="V340" s="53"/>
      <c r="Y340" s="53"/>
      <c r="AB340" s="53"/>
      <c r="AE340" s="53"/>
      <c r="AH340" s="53"/>
      <c r="AK340" s="53"/>
      <c r="AN340" s="53"/>
      <c r="AO340" s="56"/>
      <c r="AP340" s="56"/>
      <c r="AQ340" s="56"/>
      <c r="AR340" s="57"/>
      <c r="AS340" s="58"/>
      <c r="AT340" s="53"/>
      <c r="AU340" s="53"/>
    </row>
    <row r="341">
      <c r="E341" s="53"/>
      <c r="H341" s="53"/>
      <c r="K341" s="53"/>
      <c r="N341" s="53"/>
      <c r="Q341" s="53"/>
      <c r="R341" s="56"/>
      <c r="S341" s="56"/>
      <c r="V341" s="53"/>
      <c r="W341" s="61" t="s">
        <v>121</v>
      </c>
      <c r="Y341" s="53"/>
      <c r="AB341" s="53"/>
      <c r="AE341" s="53"/>
      <c r="AH341" s="53"/>
      <c r="AK341" s="53"/>
      <c r="AN341" s="53"/>
      <c r="AO341" s="56"/>
      <c r="AP341" s="56"/>
      <c r="AQ341" s="56"/>
      <c r="AR341" s="57"/>
      <c r="AS341" s="58"/>
      <c r="AT341" s="53"/>
      <c r="AU341" s="53"/>
    </row>
    <row r="342">
      <c r="E342" s="53"/>
      <c r="H342" s="53"/>
      <c r="K342" s="53"/>
      <c r="N342" s="53"/>
      <c r="Q342" s="53"/>
      <c r="R342" s="56"/>
      <c r="S342" s="56"/>
      <c r="V342" s="53"/>
      <c r="Y342" s="53"/>
      <c r="AB342" s="53"/>
      <c r="AE342" s="53"/>
      <c r="AH342" s="53"/>
      <c r="AK342" s="53"/>
      <c r="AN342" s="53"/>
      <c r="AO342" s="56"/>
      <c r="AP342" s="56"/>
      <c r="AQ342" s="56"/>
      <c r="AR342" s="57"/>
      <c r="AS342" s="58"/>
      <c r="AT342" s="53"/>
      <c r="AU342" s="53"/>
    </row>
    <row r="343">
      <c r="E343" s="53"/>
      <c r="H343" s="53"/>
      <c r="K343" s="53"/>
      <c r="N343" s="53"/>
      <c r="Q343" s="53"/>
      <c r="R343" s="56"/>
      <c r="S343" s="56"/>
      <c r="V343" s="53"/>
      <c r="Y343" s="53"/>
      <c r="AB343" s="53"/>
      <c r="AE343" s="53"/>
      <c r="AH343" s="53"/>
      <c r="AK343" s="53"/>
      <c r="AN343" s="53"/>
      <c r="AO343" s="56"/>
      <c r="AP343" s="56"/>
      <c r="AQ343" s="56"/>
      <c r="AR343" s="57"/>
      <c r="AS343" s="58"/>
      <c r="AT343" s="53"/>
      <c r="AU343" s="53"/>
    </row>
    <row r="344">
      <c r="E344" s="53"/>
      <c r="H344" s="53"/>
      <c r="K344" s="53"/>
      <c r="N344" s="53"/>
      <c r="Q344" s="53"/>
      <c r="R344" s="56"/>
      <c r="S344" s="56"/>
      <c r="V344" s="53"/>
      <c r="Y344" s="53"/>
      <c r="AB344" s="53"/>
      <c r="AE344" s="53"/>
      <c r="AH344" s="53"/>
      <c r="AK344" s="53"/>
      <c r="AN344" s="53"/>
      <c r="AO344" s="56"/>
      <c r="AP344" s="56"/>
      <c r="AQ344" s="56"/>
      <c r="AR344" s="57"/>
      <c r="AS344" s="58"/>
      <c r="AT344" s="53"/>
      <c r="AU344" s="53"/>
    </row>
    <row r="345">
      <c r="E345" s="53"/>
      <c r="H345" s="53"/>
      <c r="K345" s="53"/>
      <c r="N345" s="53"/>
      <c r="Q345" s="53"/>
      <c r="R345" s="56"/>
      <c r="S345" s="56"/>
      <c r="V345" s="53"/>
      <c r="Y345" s="53"/>
      <c r="AB345" s="53"/>
      <c r="AE345" s="53"/>
      <c r="AH345" s="53"/>
      <c r="AK345" s="53"/>
      <c r="AN345" s="53"/>
      <c r="AO345" s="56"/>
      <c r="AP345" s="56"/>
      <c r="AQ345" s="56"/>
      <c r="AR345" s="57"/>
      <c r="AS345" s="58"/>
      <c r="AT345" s="53"/>
      <c r="AU345" s="53"/>
    </row>
    <row r="346">
      <c r="E346" s="53"/>
      <c r="H346" s="53"/>
      <c r="K346" s="53"/>
      <c r="N346" s="53"/>
      <c r="Q346" s="53"/>
      <c r="R346" s="56"/>
      <c r="S346" s="56"/>
      <c r="V346" s="53"/>
      <c r="Y346" s="53"/>
      <c r="AB346" s="53"/>
      <c r="AE346" s="53"/>
      <c r="AH346" s="53"/>
      <c r="AK346" s="53"/>
      <c r="AN346" s="53"/>
      <c r="AO346" s="56"/>
      <c r="AP346" s="56"/>
      <c r="AQ346" s="56"/>
      <c r="AR346" s="57"/>
      <c r="AS346" s="58"/>
      <c r="AT346" s="53"/>
      <c r="AU346" s="53"/>
    </row>
    <row r="347">
      <c r="E347" s="53"/>
      <c r="H347" s="53"/>
      <c r="K347" s="53"/>
      <c r="N347" s="53"/>
      <c r="Q347" s="53"/>
      <c r="R347" s="56"/>
      <c r="S347" s="56"/>
      <c r="V347" s="53"/>
      <c r="Y347" s="53"/>
      <c r="AB347" s="53"/>
      <c r="AE347" s="53"/>
      <c r="AH347" s="53"/>
      <c r="AK347" s="53"/>
      <c r="AN347" s="53"/>
      <c r="AO347" s="56"/>
      <c r="AP347" s="56"/>
      <c r="AQ347" s="56"/>
      <c r="AR347" s="57"/>
      <c r="AS347" s="58"/>
      <c r="AT347" s="53"/>
      <c r="AU347" s="53"/>
    </row>
    <row r="348">
      <c r="E348" s="53"/>
      <c r="H348" s="53"/>
      <c r="K348" s="53"/>
      <c r="N348" s="53"/>
      <c r="Q348" s="53"/>
      <c r="R348" s="56"/>
      <c r="S348" s="56"/>
      <c r="V348" s="53"/>
      <c r="Y348" s="53"/>
      <c r="AB348" s="53"/>
      <c r="AE348" s="53"/>
      <c r="AH348" s="53"/>
      <c r="AK348" s="53"/>
      <c r="AN348" s="53"/>
      <c r="AO348" s="56"/>
      <c r="AP348" s="56"/>
      <c r="AQ348" s="56"/>
      <c r="AR348" s="57"/>
      <c r="AS348" s="58"/>
      <c r="AT348" s="53"/>
      <c r="AU348" s="53"/>
    </row>
    <row r="349">
      <c r="E349" s="53"/>
      <c r="H349" s="53"/>
      <c r="K349" s="53"/>
      <c r="N349" s="53"/>
      <c r="Q349" s="53"/>
      <c r="R349" s="56"/>
      <c r="S349" s="56"/>
      <c r="V349" s="53"/>
      <c r="Y349" s="53"/>
      <c r="AB349" s="53"/>
      <c r="AE349" s="53"/>
      <c r="AH349" s="53"/>
      <c r="AK349" s="53"/>
      <c r="AN349" s="53"/>
      <c r="AO349" s="60">
        <v>4.0</v>
      </c>
      <c r="AP349" s="56"/>
      <c r="AQ349" s="56"/>
      <c r="AR349" s="57"/>
      <c r="AS349" s="58"/>
      <c r="AT349" s="53"/>
      <c r="AU349" s="53"/>
    </row>
    <row r="350">
      <c r="E350" s="53"/>
      <c r="H350" s="53"/>
      <c r="K350" s="53"/>
      <c r="N350" s="53"/>
      <c r="Q350" s="53"/>
      <c r="R350" s="56"/>
      <c r="S350" s="56"/>
      <c r="V350" s="53"/>
      <c r="Y350" s="53"/>
      <c r="AB350" s="53"/>
      <c r="AE350" s="53"/>
      <c r="AH350" s="53"/>
      <c r="AK350" s="53"/>
      <c r="AN350" s="53"/>
      <c r="AO350" s="56"/>
      <c r="AP350" s="56"/>
      <c r="AQ350" s="56"/>
      <c r="AR350" s="57"/>
      <c r="AS350" s="58"/>
      <c r="AT350" s="53"/>
      <c r="AU350" s="53"/>
    </row>
    <row r="351">
      <c r="E351" s="53"/>
      <c r="H351" s="53"/>
      <c r="K351" s="53"/>
      <c r="N351" s="53"/>
      <c r="Q351" s="53"/>
      <c r="R351" s="56"/>
      <c r="S351" s="56"/>
      <c r="V351" s="53"/>
      <c r="Y351" s="53"/>
      <c r="AB351" s="53"/>
      <c r="AE351" s="53"/>
      <c r="AH351" s="53"/>
      <c r="AK351" s="53"/>
      <c r="AN351" s="53"/>
      <c r="AO351" s="56"/>
      <c r="AP351" s="56"/>
      <c r="AQ351" s="56"/>
      <c r="AR351" s="57"/>
      <c r="AS351" s="58"/>
      <c r="AT351" s="53"/>
      <c r="AU351" s="53"/>
    </row>
    <row r="352">
      <c r="E352" s="53"/>
      <c r="H352" s="53"/>
      <c r="K352" s="53"/>
      <c r="N352" s="53"/>
      <c r="Q352" s="53"/>
      <c r="R352" s="56"/>
      <c r="S352" s="56"/>
      <c r="V352" s="53"/>
      <c r="Y352" s="53"/>
      <c r="AB352" s="53"/>
      <c r="AE352" s="53"/>
      <c r="AH352" s="53"/>
      <c r="AK352" s="53"/>
      <c r="AN352" s="53"/>
      <c r="AO352" s="56"/>
      <c r="AP352" s="56"/>
      <c r="AQ352" s="56"/>
      <c r="AR352" s="57"/>
      <c r="AS352" s="58"/>
      <c r="AT352" s="53"/>
      <c r="AU352" s="53"/>
    </row>
    <row r="353">
      <c r="E353" s="53"/>
      <c r="H353" s="53"/>
      <c r="K353" s="53"/>
      <c r="N353" s="53"/>
      <c r="Q353" s="53"/>
      <c r="R353" s="56"/>
      <c r="S353" s="56"/>
      <c r="V353" s="53"/>
      <c r="Y353" s="53"/>
      <c r="AB353" s="53"/>
      <c r="AE353" s="53"/>
      <c r="AH353" s="53"/>
      <c r="AK353" s="53"/>
      <c r="AN353" s="53"/>
      <c r="AO353" s="56"/>
      <c r="AP353" s="56"/>
      <c r="AQ353" s="56"/>
      <c r="AR353" s="57"/>
      <c r="AS353" s="58"/>
      <c r="AT353" s="53"/>
      <c r="AU353" s="53"/>
    </row>
    <row r="354">
      <c r="E354" s="53"/>
      <c r="H354" s="53"/>
      <c r="K354" s="53"/>
      <c r="N354" s="53"/>
      <c r="Q354" s="53"/>
      <c r="R354" s="56"/>
      <c r="S354" s="56"/>
      <c r="V354" s="53"/>
      <c r="Y354" s="53"/>
      <c r="AB354" s="53"/>
      <c r="AE354" s="53"/>
      <c r="AH354" s="53"/>
      <c r="AK354" s="53"/>
      <c r="AN354" s="53"/>
      <c r="AO354" s="56"/>
      <c r="AP354" s="56"/>
      <c r="AQ354" s="56"/>
      <c r="AR354" s="57"/>
      <c r="AS354" s="58"/>
      <c r="AT354" s="53"/>
      <c r="AU354" s="53"/>
    </row>
    <row r="355">
      <c r="E355" s="53"/>
      <c r="H355" s="53"/>
      <c r="K355" s="53"/>
      <c r="N355" s="53"/>
      <c r="Q355" s="53"/>
      <c r="R355" s="56"/>
      <c r="S355" s="56"/>
      <c r="V355" s="53"/>
      <c r="Y355" s="53"/>
      <c r="AB355" s="53"/>
      <c r="AE355" s="53"/>
      <c r="AH355" s="53"/>
      <c r="AK355" s="53"/>
      <c r="AN355" s="53"/>
      <c r="AO355" s="56"/>
      <c r="AP355" s="56"/>
      <c r="AQ355" s="56"/>
      <c r="AR355" s="57"/>
      <c r="AS355" s="58"/>
      <c r="AT355" s="53"/>
      <c r="AU355" s="53"/>
    </row>
    <row r="356">
      <c r="E356" s="53"/>
      <c r="H356" s="53"/>
      <c r="K356" s="53"/>
      <c r="N356" s="53"/>
      <c r="Q356" s="53"/>
      <c r="R356" s="56"/>
      <c r="S356" s="56"/>
      <c r="V356" s="53"/>
      <c r="Y356" s="53"/>
      <c r="AB356" s="53"/>
      <c r="AE356" s="53"/>
      <c r="AH356" s="53"/>
      <c r="AK356" s="53"/>
      <c r="AN356" s="53"/>
      <c r="AO356" s="56"/>
      <c r="AP356" s="56"/>
      <c r="AQ356" s="56"/>
      <c r="AR356" s="57"/>
      <c r="AS356" s="58"/>
      <c r="AT356" s="53"/>
      <c r="AU356" s="53"/>
    </row>
    <row r="357">
      <c r="E357" s="53"/>
      <c r="H357" s="53"/>
      <c r="K357" s="53"/>
      <c r="N357" s="53"/>
      <c r="Q357" s="53"/>
      <c r="R357" s="56"/>
      <c r="S357" s="56"/>
      <c r="V357" s="53"/>
      <c r="Y357" s="53"/>
      <c r="AB357" s="53"/>
      <c r="AE357" s="53"/>
      <c r="AH357" s="53"/>
      <c r="AK357" s="53"/>
      <c r="AN357" s="53"/>
      <c r="AO357" s="56"/>
      <c r="AP357" s="56"/>
      <c r="AQ357" s="56"/>
      <c r="AR357" s="57"/>
      <c r="AS357" s="58"/>
      <c r="AT357" s="53"/>
      <c r="AU357" s="53"/>
    </row>
    <row r="358">
      <c r="E358" s="53"/>
      <c r="H358" s="53"/>
      <c r="K358" s="53"/>
      <c r="N358" s="53"/>
      <c r="Q358" s="53"/>
      <c r="R358" s="56"/>
      <c r="S358" s="56"/>
      <c r="V358" s="53"/>
      <c r="Y358" s="53"/>
      <c r="AB358" s="53"/>
      <c r="AE358" s="53"/>
      <c r="AH358" s="53"/>
      <c r="AK358" s="53"/>
      <c r="AN358" s="53"/>
      <c r="AO358" s="56"/>
      <c r="AP358" s="56"/>
      <c r="AQ358" s="56"/>
      <c r="AR358" s="57"/>
      <c r="AS358" s="58"/>
      <c r="AT358" s="53"/>
      <c r="AU358" s="53"/>
    </row>
    <row r="359">
      <c r="E359" s="53"/>
      <c r="H359" s="53"/>
      <c r="K359" s="53"/>
      <c r="N359" s="53"/>
      <c r="Q359" s="53"/>
      <c r="R359" s="56"/>
      <c r="S359" s="56"/>
      <c r="V359" s="53"/>
      <c r="Y359" s="53"/>
      <c r="AB359" s="53"/>
      <c r="AE359" s="53"/>
      <c r="AH359" s="53"/>
      <c r="AK359" s="53"/>
      <c r="AN359" s="53"/>
      <c r="AO359" s="56"/>
      <c r="AP359" s="56"/>
      <c r="AQ359" s="56"/>
      <c r="AR359" s="57"/>
      <c r="AS359" s="58"/>
      <c r="AT359" s="53"/>
      <c r="AU359" s="53"/>
    </row>
    <row r="360">
      <c r="E360" s="53"/>
      <c r="H360" s="53"/>
      <c r="K360" s="53"/>
      <c r="N360" s="53"/>
      <c r="Q360" s="53"/>
      <c r="R360" s="56"/>
      <c r="S360" s="56"/>
      <c r="V360" s="53"/>
      <c r="Y360" s="53"/>
      <c r="AB360" s="53"/>
      <c r="AE360" s="53"/>
      <c r="AH360" s="53"/>
      <c r="AK360" s="53"/>
      <c r="AN360" s="53"/>
      <c r="AO360" s="56"/>
      <c r="AP360" s="56"/>
      <c r="AQ360" s="56"/>
      <c r="AR360" s="57"/>
      <c r="AS360" s="58"/>
      <c r="AT360" s="53"/>
      <c r="AU360" s="53"/>
    </row>
    <row r="361">
      <c r="E361" s="53"/>
      <c r="H361" s="53"/>
      <c r="K361" s="53"/>
      <c r="N361" s="53"/>
      <c r="Q361" s="53"/>
      <c r="R361" s="56"/>
      <c r="S361" s="56"/>
      <c r="V361" s="53"/>
      <c r="Y361" s="53"/>
      <c r="AB361" s="53"/>
      <c r="AE361" s="53"/>
      <c r="AH361" s="53"/>
      <c r="AK361" s="53"/>
      <c r="AN361" s="53"/>
      <c r="AO361" s="56"/>
      <c r="AP361" s="56"/>
      <c r="AQ361" s="56"/>
      <c r="AR361" s="57"/>
      <c r="AS361" s="58"/>
      <c r="AT361" s="53"/>
      <c r="AU361" s="53"/>
    </row>
    <row r="362">
      <c r="E362" s="53"/>
      <c r="H362" s="53"/>
      <c r="K362" s="53"/>
      <c r="N362" s="53"/>
      <c r="Q362" s="53"/>
      <c r="R362" s="56"/>
      <c r="S362" s="56"/>
      <c r="V362" s="53"/>
      <c r="Y362" s="53"/>
      <c r="AB362" s="53"/>
      <c r="AE362" s="53"/>
      <c r="AH362" s="53"/>
      <c r="AK362" s="53"/>
      <c r="AN362" s="53"/>
      <c r="AO362" s="56"/>
      <c r="AP362" s="56"/>
      <c r="AQ362" s="56"/>
      <c r="AR362" s="57"/>
      <c r="AS362" s="58"/>
      <c r="AT362" s="53"/>
      <c r="AU362" s="53"/>
    </row>
    <row r="363">
      <c r="E363" s="53"/>
      <c r="H363" s="53"/>
      <c r="K363" s="53"/>
      <c r="N363" s="53"/>
      <c r="Q363" s="53"/>
      <c r="R363" s="56"/>
      <c r="S363" s="56"/>
      <c r="V363" s="53"/>
      <c r="Y363" s="53"/>
      <c r="AB363" s="53"/>
      <c r="AE363" s="53"/>
      <c r="AH363" s="53"/>
      <c r="AK363" s="53"/>
      <c r="AN363" s="53"/>
      <c r="AO363" s="56"/>
      <c r="AP363" s="56"/>
      <c r="AQ363" s="56"/>
      <c r="AR363" s="57"/>
      <c r="AS363" s="58"/>
      <c r="AT363" s="53"/>
      <c r="AU363" s="53"/>
    </row>
    <row r="364">
      <c r="E364" s="53"/>
      <c r="H364" s="53"/>
      <c r="K364" s="53"/>
      <c r="N364" s="53"/>
      <c r="Q364" s="53"/>
      <c r="R364" s="56"/>
      <c r="S364" s="56"/>
      <c r="V364" s="53"/>
      <c r="Y364" s="53"/>
      <c r="AB364" s="53"/>
      <c r="AE364" s="53"/>
      <c r="AH364" s="53"/>
      <c r="AK364" s="53"/>
      <c r="AN364" s="53"/>
      <c r="AO364" s="56"/>
      <c r="AP364" s="56"/>
      <c r="AQ364" s="56"/>
      <c r="AR364" s="57"/>
      <c r="AS364" s="58"/>
      <c r="AT364" s="53"/>
      <c r="AU364" s="53"/>
    </row>
    <row r="365">
      <c r="E365" s="53"/>
      <c r="H365" s="53"/>
      <c r="K365" s="53"/>
      <c r="N365" s="53"/>
      <c r="Q365" s="53"/>
      <c r="R365" s="56"/>
      <c r="S365" s="56"/>
      <c r="V365" s="53"/>
      <c r="Y365" s="53"/>
      <c r="AB365" s="53"/>
      <c r="AE365" s="53"/>
      <c r="AH365" s="53"/>
      <c r="AK365" s="53"/>
      <c r="AN365" s="53"/>
      <c r="AO365" s="56"/>
      <c r="AP365" s="56"/>
      <c r="AQ365" s="56"/>
      <c r="AR365" s="57"/>
      <c r="AS365" s="58"/>
      <c r="AT365" s="53"/>
      <c r="AU365" s="53"/>
    </row>
    <row r="366">
      <c r="E366" s="53"/>
      <c r="H366" s="53"/>
      <c r="K366" s="53"/>
      <c r="N366" s="53"/>
      <c r="Q366" s="53"/>
      <c r="R366" s="56"/>
      <c r="S366" s="56"/>
      <c r="V366" s="53"/>
      <c r="Y366" s="53"/>
      <c r="AB366" s="53"/>
      <c r="AE366" s="53"/>
      <c r="AH366" s="53"/>
      <c r="AK366" s="53"/>
      <c r="AN366" s="53"/>
      <c r="AO366" s="56"/>
      <c r="AP366" s="56"/>
      <c r="AQ366" s="56"/>
      <c r="AR366" s="57"/>
      <c r="AS366" s="58"/>
      <c r="AT366" s="53"/>
      <c r="AU366" s="53"/>
    </row>
    <row r="367">
      <c r="E367" s="53"/>
      <c r="H367" s="53"/>
      <c r="K367" s="53"/>
      <c r="N367" s="53"/>
      <c r="Q367" s="53"/>
      <c r="R367" s="56"/>
      <c r="S367" s="56"/>
      <c r="V367" s="53"/>
      <c r="Y367" s="53"/>
      <c r="AB367" s="53"/>
      <c r="AE367" s="53"/>
      <c r="AH367" s="53"/>
      <c r="AK367" s="53"/>
      <c r="AN367" s="53"/>
      <c r="AO367" s="56"/>
      <c r="AP367" s="56"/>
      <c r="AQ367" s="56"/>
      <c r="AR367" s="57"/>
      <c r="AS367" s="58"/>
      <c r="AT367" s="53"/>
      <c r="AU367" s="53"/>
    </row>
    <row r="368">
      <c r="E368" s="53"/>
      <c r="H368" s="53"/>
      <c r="K368" s="53"/>
      <c r="N368" s="53"/>
      <c r="Q368" s="53"/>
      <c r="R368" s="56"/>
      <c r="S368" s="56"/>
      <c r="V368" s="53"/>
      <c r="Y368" s="53"/>
      <c r="AB368" s="53"/>
      <c r="AE368" s="53"/>
      <c r="AH368" s="53"/>
      <c r="AK368" s="53"/>
      <c r="AN368" s="53"/>
      <c r="AO368" s="56"/>
      <c r="AP368" s="56"/>
      <c r="AQ368" s="56"/>
      <c r="AR368" s="57"/>
      <c r="AS368" s="58"/>
      <c r="AT368" s="53"/>
      <c r="AU368" s="53"/>
    </row>
    <row r="369">
      <c r="E369" s="53"/>
      <c r="H369" s="53"/>
      <c r="K369" s="53"/>
      <c r="N369" s="53"/>
      <c r="Q369" s="53"/>
      <c r="R369" s="56"/>
      <c r="S369" s="56"/>
      <c r="V369" s="53"/>
      <c r="Y369" s="53"/>
      <c r="AB369" s="53"/>
      <c r="AE369" s="53"/>
      <c r="AH369" s="53"/>
      <c r="AK369" s="53"/>
      <c r="AN369" s="53"/>
      <c r="AO369" s="56"/>
      <c r="AP369" s="56"/>
      <c r="AQ369" s="56"/>
      <c r="AR369" s="57"/>
      <c r="AS369" s="58"/>
      <c r="AT369" s="53"/>
      <c r="AU369" s="53"/>
    </row>
    <row r="370">
      <c r="E370" s="53"/>
      <c r="H370" s="53"/>
      <c r="K370" s="53"/>
      <c r="N370" s="53"/>
      <c r="Q370" s="53"/>
      <c r="R370" s="56"/>
      <c r="S370" s="56"/>
      <c r="V370" s="53"/>
      <c r="Y370" s="53"/>
      <c r="AB370" s="53"/>
      <c r="AE370" s="53"/>
      <c r="AH370" s="53"/>
      <c r="AK370" s="53"/>
      <c r="AN370" s="53"/>
      <c r="AO370" s="56"/>
      <c r="AP370" s="56"/>
      <c r="AQ370" s="56"/>
      <c r="AR370" s="57"/>
      <c r="AS370" s="58"/>
      <c r="AT370" s="53"/>
      <c r="AU370" s="53"/>
    </row>
    <row r="371">
      <c r="E371" s="53"/>
      <c r="H371" s="53"/>
      <c r="K371" s="53"/>
      <c r="N371" s="53"/>
      <c r="Q371" s="53"/>
      <c r="R371" s="56"/>
      <c r="S371" s="56"/>
      <c r="V371" s="53"/>
      <c r="Y371" s="53"/>
      <c r="AB371" s="53"/>
      <c r="AE371" s="53"/>
      <c r="AH371" s="53"/>
      <c r="AK371" s="53"/>
      <c r="AN371" s="53"/>
      <c r="AO371" s="56"/>
      <c r="AP371" s="56"/>
      <c r="AQ371" s="56"/>
      <c r="AR371" s="57"/>
      <c r="AS371" s="58"/>
      <c r="AT371" s="53"/>
      <c r="AU371" s="53"/>
    </row>
    <row r="372">
      <c r="E372" s="53"/>
      <c r="H372" s="53"/>
      <c r="K372" s="53"/>
      <c r="N372" s="53"/>
      <c r="Q372" s="53"/>
      <c r="R372" s="56"/>
      <c r="S372" s="56"/>
      <c r="V372" s="53"/>
      <c r="Y372" s="53"/>
      <c r="AB372" s="53"/>
      <c r="AE372" s="53"/>
      <c r="AH372" s="53"/>
      <c r="AK372" s="53"/>
      <c r="AN372" s="53"/>
      <c r="AO372" s="56"/>
      <c r="AP372" s="56"/>
      <c r="AQ372" s="56"/>
      <c r="AR372" s="57"/>
      <c r="AS372" s="58"/>
      <c r="AT372" s="53"/>
      <c r="AU372" s="53"/>
    </row>
    <row r="373">
      <c r="E373" s="53"/>
      <c r="H373" s="53"/>
      <c r="K373" s="53"/>
      <c r="N373" s="53"/>
      <c r="Q373" s="53"/>
      <c r="R373" s="56"/>
      <c r="S373" s="56"/>
      <c r="V373" s="53"/>
      <c r="Y373" s="53"/>
      <c r="AB373" s="53"/>
      <c r="AE373" s="53"/>
      <c r="AH373" s="53"/>
      <c r="AK373" s="53"/>
      <c r="AN373" s="53"/>
      <c r="AO373" s="56"/>
      <c r="AP373" s="56"/>
      <c r="AQ373" s="56"/>
      <c r="AR373" s="57"/>
      <c r="AS373" s="58"/>
      <c r="AT373" s="53"/>
      <c r="AU373" s="53"/>
    </row>
    <row r="374">
      <c r="E374" s="53"/>
      <c r="H374" s="53"/>
      <c r="K374" s="53"/>
      <c r="N374" s="53"/>
      <c r="Q374" s="53"/>
      <c r="R374" s="56"/>
      <c r="S374" s="56"/>
      <c r="V374" s="53"/>
      <c r="Y374" s="53"/>
      <c r="AB374" s="53"/>
      <c r="AE374" s="53"/>
      <c r="AH374" s="53"/>
      <c r="AK374" s="53"/>
      <c r="AN374" s="53"/>
      <c r="AO374" s="56"/>
      <c r="AP374" s="56"/>
      <c r="AQ374" s="56"/>
      <c r="AR374" s="57"/>
      <c r="AS374" s="58"/>
      <c r="AT374" s="53"/>
      <c r="AU374" s="53"/>
    </row>
    <row r="375">
      <c r="E375" s="53"/>
      <c r="H375" s="53"/>
      <c r="K375" s="53"/>
      <c r="N375" s="53"/>
      <c r="Q375" s="53"/>
      <c r="R375" s="56"/>
      <c r="S375" s="56"/>
      <c r="V375" s="53"/>
      <c r="Y375" s="53"/>
      <c r="AB375" s="53"/>
      <c r="AE375" s="53"/>
      <c r="AH375" s="53"/>
      <c r="AK375" s="53"/>
      <c r="AN375" s="53"/>
      <c r="AO375" s="56"/>
      <c r="AP375" s="56"/>
      <c r="AQ375" s="56"/>
      <c r="AR375" s="57"/>
      <c r="AS375" s="58"/>
      <c r="AT375" s="53"/>
      <c r="AU375" s="53"/>
    </row>
    <row r="376">
      <c r="E376" s="53"/>
      <c r="H376" s="53"/>
      <c r="K376" s="53"/>
      <c r="N376" s="53"/>
      <c r="Q376" s="53"/>
      <c r="R376" s="56"/>
      <c r="S376" s="56"/>
      <c r="V376" s="53"/>
      <c r="Y376" s="53"/>
      <c r="AB376" s="53"/>
      <c r="AE376" s="53"/>
      <c r="AH376" s="53"/>
      <c r="AK376" s="53"/>
      <c r="AN376" s="53"/>
      <c r="AO376" s="56"/>
      <c r="AP376" s="56"/>
      <c r="AQ376" s="56"/>
      <c r="AR376" s="57"/>
      <c r="AS376" s="58"/>
      <c r="AT376" s="53"/>
      <c r="AU376" s="53"/>
    </row>
    <row r="377">
      <c r="E377" s="53"/>
      <c r="H377" s="53"/>
      <c r="K377" s="53"/>
      <c r="N377" s="53"/>
      <c r="Q377" s="53"/>
      <c r="R377" s="56"/>
      <c r="S377" s="56"/>
      <c r="V377" s="53"/>
      <c r="Y377" s="53"/>
      <c r="AB377" s="53"/>
      <c r="AE377" s="53"/>
      <c r="AH377" s="53"/>
      <c r="AK377" s="53"/>
      <c r="AN377" s="53"/>
      <c r="AO377" s="56"/>
      <c r="AP377" s="56"/>
      <c r="AQ377" s="56"/>
      <c r="AR377" s="57"/>
      <c r="AS377" s="58"/>
      <c r="AT377" s="53"/>
      <c r="AU377" s="53"/>
    </row>
    <row r="378">
      <c r="E378" s="53"/>
      <c r="H378" s="53"/>
      <c r="K378" s="53"/>
      <c r="N378" s="53"/>
      <c r="Q378" s="53"/>
      <c r="R378" s="56"/>
      <c r="S378" s="56"/>
      <c r="V378" s="53"/>
      <c r="Y378" s="53"/>
      <c r="AB378" s="53"/>
      <c r="AE378" s="53"/>
      <c r="AH378" s="53"/>
      <c r="AK378" s="53"/>
      <c r="AN378" s="53"/>
      <c r="AO378" s="56"/>
      <c r="AP378" s="56"/>
      <c r="AQ378" s="56"/>
      <c r="AR378" s="57"/>
      <c r="AS378" s="58"/>
      <c r="AT378" s="53"/>
      <c r="AU378" s="53"/>
    </row>
    <row r="379">
      <c r="E379" s="53"/>
      <c r="H379" s="53"/>
      <c r="K379" s="53"/>
      <c r="N379" s="53"/>
      <c r="Q379" s="53"/>
      <c r="R379" s="56"/>
      <c r="S379" s="56"/>
      <c r="V379" s="53"/>
      <c r="Y379" s="53"/>
      <c r="AB379" s="53"/>
      <c r="AE379" s="53"/>
      <c r="AH379" s="53"/>
      <c r="AK379" s="53"/>
      <c r="AN379" s="53"/>
      <c r="AO379" s="56"/>
      <c r="AP379" s="56"/>
      <c r="AQ379" s="56"/>
      <c r="AR379" s="57"/>
      <c r="AS379" s="58"/>
      <c r="AT379" s="53"/>
      <c r="AU379" s="53"/>
    </row>
    <row r="380">
      <c r="E380" s="53"/>
      <c r="H380" s="53"/>
      <c r="K380" s="53"/>
      <c r="N380" s="53"/>
      <c r="Q380" s="53"/>
      <c r="R380" s="56"/>
      <c r="S380" s="56"/>
      <c r="V380" s="53"/>
      <c r="Y380" s="53"/>
      <c r="AB380" s="53"/>
      <c r="AE380" s="53"/>
      <c r="AH380" s="53"/>
      <c r="AK380" s="53"/>
      <c r="AN380" s="53"/>
      <c r="AO380" s="56"/>
      <c r="AP380" s="56"/>
      <c r="AQ380" s="56"/>
      <c r="AR380" s="57"/>
      <c r="AS380" s="58"/>
      <c r="AT380" s="53"/>
      <c r="AU380" s="53"/>
    </row>
    <row r="381">
      <c r="E381" s="53"/>
      <c r="H381" s="53"/>
      <c r="K381" s="53"/>
      <c r="N381" s="53"/>
      <c r="Q381" s="53"/>
      <c r="R381" s="56"/>
      <c r="S381" s="56"/>
      <c r="V381" s="53"/>
      <c r="Y381" s="53"/>
      <c r="AB381" s="53"/>
      <c r="AE381" s="53"/>
      <c r="AH381" s="53"/>
      <c r="AK381" s="53"/>
      <c r="AN381" s="53"/>
      <c r="AO381" s="56"/>
      <c r="AP381" s="56"/>
      <c r="AQ381" s="56"/>
      <c r="AR381" s="57"/>
      <c r="AS381" s="58"/>
      <c r="AT381" s="53"/>
      <c r="AU381" s="53"/>
    </row>
    <row r="382">
      <c r="E382" s="53"/>
      <c r="H382" s="53"/>
      <c r="K382" s="53"/>
      <c r="N382" s="53"/>
      <c r="Q382" s="53"/>
      <c r="R382" s="56"/>
      <c r="S382" s="56"/>
      <c r="V382" s="53"/>
      <c r="Y382" s="53"/>
      <c r="AB382" s="53"/>
      <c r="AE382" s="53"/>
      <c r="AH382" s="53"/>
      <c r="AK382" s="53"/>
      <c r="AN382" s="53"/>
      <c r="AO382" s="56"/>
      <c r="AP382" s="56"/>
      <c r="AQ382" s="56"/>
      <c r="AR382" s="57"/>
      <c r="AS382" s="58"/>
      <c r="AT382" s="53"/>
      <c r="AU382" s="53"/>
    </row>
    <row r="383">
      <c r="E383" s="53"/>
      <c r="H383" s="53"/>
      <c r="K383" s="53"/>
      <c r="N383" s="53"/>
      <c r="Q383" s="53"/>
      <c r="R383" s="56"/>
      <c r="S383" s="56"/>
      <c r="V383" s="53"/>
      <c r="Y383" s="53"/>
      <c r="AB383" s="53"/>
      <c r="AE383" s="53"/>
      <c r="AH383" s="53"/>
      <c r="AK383" s="53"/>
      <c r="AN383" s="53"/>
      <c r="AO383" s="56"/>
      <c r="AP383" s="56"/>
      <c r="AQ383" s="56"/>
      <c r="AR383" s="57"/>
      <c r="AS383" s="58"/>
      <c r="AT383" s="53"/>
      <c r="AU383" s="53"/>
    </row>
    <row r="384">
      <c r="E384" s="53"/>
      <c r="H384" s="53"/>
      <c r="K384" s="53"/>
      <c r="N384" s="53"/>
      <c r="Q384" s="53"/>
      <c r="R384" s="56"/>
      <c r="S384" s="56"/>
      <c r="V384" s="53"/>
      <c r="Y384" s="53"/>
      <c r="AB384" s="53"/>
      <c r="AE384" s="53"/>
      <c r="AH384" s="53"/>
      <c r="AK384" s="53"/>
      <c r="AN384" s="53"/>
      <c r="AO384" s="56"/>
      <c r="AP384" s="56"/>
      <c r="AQ384" s="56"/>
      <c r="AR384" s="57"/>
      <c r="AS384" s="58"/>
      <c r="AT384" s="53"/>
      <c r="AU384" s="53"/>
    </row>
    <row r="385">
      <c r="E385" s="53"/>
      <c r="H385" s="53"/>
      <c r="K385" s="53"/>
      <c r="N385" s="53"/>
      <c r="Q385" s="53"/>
      <c r="R385" s="56"/>
      <c r="S385" s="56"/>
      <c r="V385" s="53"/>
      <c r="Y385" s="53"/>
      <c r="AB385" s="53"/>
      <c r="AE385" s="53"/>
      <c r="AH385" s="53"/>
      <c r="AK385" s="53"/>
      <c r="AN385" s="53"/>
      <c r="AO385" s="56"/>
      <c r="AP385" s="56"/>
      <c r="AQ385" s="56"/>
      <c r="AR385" s="57"/>
      <c r="AS385" s="58"/>
      <c r="AT385" s="53"/>
      <c r="AU385" s="53"/>
    </row>
    <row r="386">
      <c r="E386" s="53"/>
      <c r="H386" s="53"/>
      <c r="K386" s="53"/>
      <c r="N386" s="53"/>
      <c r="Q386" s="53"/>
      <c r="R386" s="56"/>
      <c r="S386" s="56"/>
      <c r="V386" s="53"/>
      <c r="Y386" s="53"/>
      <c r="AB386" s="53"/>
      <c r="AE386" s="53"/>
      <c r="AH386" s="53"/>
      <c r="AK386" s="53"/>
      <c r="AN386" s="53"/>
      <c r="AO386" s="56"/>
      <c r="AP386" s="56"/>
      <c r="AQ386" s="56"/>
      <c r="AR386" s="57"/>
      <c r="AS386" s="58"/>
      <c r="AT386" s="53"/>
      <c r="AU386" s="53"/>
    </row>
    <row r="387">
      <c r="E387" s="53"/>
      <c r="H387" s="53"/>
      <c r="K387" s="53"/>
      <c r="N387" s="53"/>
      <c r="Q387" s="53"/>
      <c r="R387" s="56"/>
      <c r="S387" s="56"/>
      <c r="V387" s="53"/>
      <c r="Y387" s="53"/>
      <c r="AB387" s="53"/>
      <c r="AE387" s="53"/>
      <c r="AH387" s="53"/>
      <c r="AK387" s="53"/>
      <c r="AN387" s="53"/>
      <c r="AO387" s="56"/>
      <c r="AP387" s="56"/>
      <c r="AQ387" s="56"/>
      <c r="AR387" s="57"/>
      <c r="AS387" s="58"/>
      <c r="AT387" s="53"/>
      <c r="AU387" s="53"/>
    </row>
    <row r="388">
      <c r="E388" s="53"/>
      <c r="H388" s="53"/>
      <c r="K388" s="53"/>
      <c r="N388" s="53"/>
      <c r="Q388" s="53"/>
      <c r="R388" s="56"/>
      <c r="S388" s="56"/>
      <c r="V388" s="53"/>
      <c r="Y388" s="53"/>
      <c r="AB388" s="53"/>
      <c r="AE388" s="53"/>
      <c r="AH388" s="53"/>
      <c r="AK388" s="53"/>
      <c r="AN388" s="53"/>
      <c r="AO388" s="56"/>
      <c r="AP388" s="56"/>
      <c r="AQ388" s="56"/>
      <c r="AR388" s="57"/>
      <c r="AS388" s="58"/>
      <c r="AT388" s="53"/>
      <c r="AU388" s="53"/>
    </row>
    <row r="389">
      <c r="E389" s="53"/>
      <c r="H389" s="53"/>
      <c r="K389" s="53"/>
      <c r="N389" s="53"/>
      <c r="Q389" s="53"/>
      <c r="R389" s="56"/>
      <c r="S389" s="56"/>
      <c r="V389" s="53"/>
      <c r="Y389" s="53"/>
      <c r="AB389" s="53"/>
      <c r="AE389" s="53"/>
      <c r="AH389" s="53"/>
      <c r="AK389" s="53"/>
      <c r="AN389" s="53"/>
      <c r="AO389" s="56"/>
      <c r="AP389" s="56"/>
      <c r="AQ389" s="56"/>
      <c r="AR389" s="57"/>
      <c r="AS389" s="58"/>
      <c r="AT389" s="53"/>
      <c r="AU389" s="53"/>
    </row>
    <row r="390">
      <c r="E390" s="53"/>
      <c r="H390" s="53"/>
      <c r="K390" s="53"/>
      <c r="N390" s="53"/>
      <c r="Q390" s="53"/>
      <c r="R390" s="56"/>
      <c r="S390" s="56"/>
      <c r="V390" s="53"/>
      <c r="Y390" s="53"/>
      <c r="AB390" s="53"/>
      <c r="AE390" s="53"/>
      <c r="AH390" s="53"/>
      <c r="AK390" s="53"/>
      <c r="AN390" s="53"/>
      <c r="AO390" s="56"/>
      <c r="AP390" s="56"/>
      <c r="AQ390" s="56"/>
      <c r="AR390" s="57"/>
      <c r="AS390" s="58"/>
      <c r="AT390" s="53"/>
      <c r="AU390" s="53"/>
    </row>
    <row r="391">
      <c r="E391" s="53"/>
      <c r="H391" s="53"/>
      <c r="K391" s="53"/>
      <c r="N391" s="53"/>
      <c r="Q391" s="53"/>
      <c r="R391" s="56"/>
      <c r="S391" s="56"/>
      <c r="V391" s="53"/>
      <c r="Y391" s="53"/>
      <c r="AB391" s="53"/>
      <c r="AE391" s="53"/>
      <c r="AH391" s="53"/>
      <c r="AK391" s="53"/>
      <c r="AN391" s="53"/>
      <c r="AO391" s="56"/>
      <c r="AP391" s="56"/>
      <c r="AQ391" s="56"/>
      <c r="AR391" s="57"/>
      <c r="AS391" s="58"/>
      <c r="AT391" s="53"/>
      <c r="AU391" s="53"/>
    </row>
    <row r="392">
      <c r="E392" s="53"/>
      <c r="H392" s="53"/>
      <c r="K392" s="53"/>
      <c r="N392" s="53"/>
      <c r="Q392" s="53"/>
      <c r="R392" s="56"/>
      <c r="S392" s="56"/>
      <c r="V392" s="53"/>
      <c r="Y392" s="53"/>
      <c r="AB392" s="53"/>
      <c r="AE392" s="53"/>
      <c r="AH392" s="53"/>
      <c r="AK392" s="53"/>
      <c r="AN392" s="53"/>
      <c r="AO392" s="56"/>
      <c r="AP392" s="56"/>
      <c r="AQ392" s="56"/>
      <c r="AR392" s="57"/>
      <c r="AS392" s="58"/>
      <c r="AT392" s="53"/>
      <c r="AU392" s="53"/>
    </row>
    <row r="393">
      <c r="E393" s="53"/>
      <c r="H393" s="53"/>
      <c r="K393" s="53"/>
      <c r="N393" s="53"/>
      <c r="Q393" s="53"/>
      <c r="R393" s="56"/>
      <c r="S393" s="56"/>
      <c r="V393" s="53"/>
      <c r="Y393" s="53"/>
      <c r="AB393" s="53"/>
      <c r="AE393" s="53"/>
      <c r="AH393" s="53"/>
      <c r="AK393" s="53"/>
      <c r="AN393" s="53"/>
      <c r="AO393" s="56"/>
      <c r="AP393" s="56"/>
      <c r="AQ393" s="56"/>
      <c r="AR393" s="57"/>
      <c r="AS393" s="58"/>
      <c r="AT393" s="53"/>
      <c r="AU393" s="53"/>
    </row>
    <row r="394">
      <c r="E394" s="53"/>
      <c r="H394" s="53"/>
      <c r="K394" s="53"/>
      <c r="N394" s="53"/>
      <c r="Q394" s="53"/>
      <c r="R394" s="56"/>
      <c r="S394" s="56"/>
      <c r="V394" s="53"/>
      <c r="Y394" s="53"/>
      <c r="AB394" s="53"/>
      <c r="AE394" s="53"/>
      <c r="AH394" s="53"/>
      <c r="AK394" s="53"/>
      <c r="AN394" s="53"/>
      <c r="AO394" s="56"/>
      <c r="AP394" s="56"/>
      <c r="AQ394" s="56"/>
      <c r="AR394" s="57"/>
      <c r="AS394" s="58"/>
      <c r="AT394" s="53"/>
      <c r="AU394" s="53"/>
    </row>
    <row r="395">
      <c r="E395" s="53"/>
      <c r="H395" s="53"/>
      <c r="K395" s="53"/>
      <c r="N395" s="53"/>
      <c r="Q395" s="53"/>
      <c r="R395" s="56"/>
      <c r="S395" s="56"/>
      <c r="V395" s="53"/>
      <c r="Y395" s="53"/>
      <c r="AB395" s="53"/>
      <c r="AE395" s="53"/>
      <c r="AH395" s="53"/>
      <c r="AK395" s="53"/>
      <c r="AN395" s="53"/>
      <c r="AO395" s="56"/>
      <c r="AP395" s="56"/>
      <c r="AQ395" s="56"/>
      <c r="AR395" s="57"/>
      <c r="AS395" s="58"/>
      <c r="AT395" s="53"/>
      <c r="AU395" s="53"/>
    </row>
    <row r="396">
      <c r="E396" s="53"/>
      <c r="H396" s="53"/>
      <c r="K396" s="53"/>
      <c r="N396" s="53"/>
      <c r="Q396" s="53"/>
      <c r="R396" s="56"/>
      <c r="S396" s="56"/>
      <c r="V396" s="53"/>
      <c r="Y396" s="53"/>
      <c r="AB396" s="53"/>
      <c r="AE396" s="53"/>
      <c r="AH396" s="53"/>
      <c r="AK396" s="53"/>
      <c r="AN396" s="53"/>
      <c r="AO396" s="56"/>
      <c r="AP396" s="56"/>
      <c r="AQ396" s="56"/>
      <c r="AR396" s="57"/>
      <c r="AS396" s="58"/>
      <c r="AT396" s="53"/>
      <c r="AU396" s="53"/>
    </row>
    <row r="397">
      <c r="E397" s="53"/>
      <c r="H397" s="53"/>
      <c r="K397" s="53"/>
      <c r="N397" s="53"/>
      <c r="Q397" s="53"/>
      <c r="R397" s="56"/>
      <c r="S397" s="56"/>
      <c r="V397" s="53"/>
      <c r="Y397" s="53"/>
      <c r="AB397" s="53"/>
      <c r="AE397" s="53"/>
      <c r="AH397" s="53"/>
      <c r="AK397" s="53"/>
      <c r="AN397" s="53"/>
      <c r="AO397" s="56"/>
      <c r="AP397" s="56"/>
      <c r="AQ397" s="56"/>
      <c r="AR397" s="57"/>
      <c r="AS397" s="58"/>
      <c r="AT397" s="53"/>
      <c r="AU397" s="53"/>
    </row>
    <row r="398">
      <c r="E398" s="53"/>
      <c r="H398" s="53"/>
      <c r="K398" s="53"/>
      <c r="N398" s="53"/>
      <c r="Q398" s="53"/>
      <c r="R398" s="56"/>
      <c r="S398" s="56"/>
      <c r="V398" s="53"/>
      <c r="Y398" s="53"/>
      <c r="AB398" s="53"/>
      <c r="AE398" s="53"/>
      <c r="AH398" s="53"/>
      <c r="AK398" s="53"/>
      <c r="AN398" s="53"/>
      <c r="AO398" s="56"/>
      <c r="AP398" s="56"/>
      <c r="AQ398" s="56"/>
      <c r="AR398" s="57"/>
      <c r="AS398" s="58"/>
      <c r="AT398" s="53"/>
      <c r="AU398" s="53"/>
    </row>
    <row r="399">
      <c r="E399" s="53"/>
      <c r="H399" s="53"/>
      <c r="K399" s="53"/>
      <c r="N399" s="53"/>
      <c r="Q399" s="53"/>
      <c r="R399" s="56"/>
      <c r="S399" s="56"/>
      <c r="V399" s="53"/>
      <c r="Y399" s="53"/>
      <c r="AB399" s="53"/>
      <c r="AE399" s="53"/>
      <c r="AH399" s="53"/>
      <c r="AK399" s="53"/>
      <c r="AN399" s="53"/>
      <c r="AO399" s="56"/>
      <c r="AP399" s="56"/>
      <c r="AQ399" s="56"/>
      <c r="AR399" s="57"/>
      <c r="AS399" s="58"/>
      <c r="AT399" s="53"/>
      <c r="AU399" s="53"/>
    </row>
    <row r="400">
      <c r="E400" s="53"/>
      <c r="H400" s="53"/>
      <c r="K400" s="53"/>
      <c r="N400" s="53"/>
      <c r="Q400" s="53"/>
      <c r="R400" s="56"/>
      <c r="S400" s="56"/>
      <c r="V400" s="53"/>
      <c r="Y400" s="53"/>
      <c r="AB400" s="53"/>
      <c r="AE400" s="53"/>
      <c r="AH400" s="53"/>
      <c r="AK400" s="53"/>
      <c r="AN400" s="53"/>
      <c r="AO400" s="56"/>
      <c r="AP400" s="56"/>
      <c r="AQ400" s="56"/>
      <c r="AR400" s="57"/>
      <c r="AS400" s="58"/>
      <c r="AT400" s="53"/>
      <c r="AU400" s="53"/>
    </row>
    <row r="401">
      <c r="E401" s="53"/>
      <c r="H401" s="53"/>
      <c r="K401" s="53"/>
      <c r="N401" s="53"/>
      <c r="Q401" s="53"/>
      <c r="R401" s="56"/>
      <c r="S401" s="56"/>
      <c r="V401" s="53"/>
      <c r="Y401" s="53"/>
      <c r="AB401" s="53"/>
      <c r="AE401" s="53"/>
      <c r="AH401" s="53"/>
      <c r="AK401" s="53"/>
      <c r="AN401" s="53"/>
      <c r="AO401" s="56"/>
      <c r="AP401" s="56"/>
      <c r="AQ401" s="56"/>
      <c r="AR401" s="57"/>
      <c r="AS401" s="58"/>
      <c r="AT401" s="53"/>
      <c r="AU401" s="53"/>
    </row>
    <row r="402">
      <c r="E402" s="53"/>
      <c r="H402" s="53"/>
      <c r="K402" s="53"/>
      <c r="N402" s="53"/>
      <c r="Q402" s="53"/>
      <c r="R402" s="56"/>
      <c r="S402" s="56"/>
      <c r="V402" s="53"/>
      <c r="Y402" s="53"/>
      <c r="AB402" s="53"/>
      <c r="AE402" s="53"/>
      <c r="AH402" s="53"/>
      <c r="AK402" s="53"/>
      <c r="AN402" s="53"/>
      <c r="AO402" s="56"/>
      <c r="AP402" s="56"/>
      <c r="AQ402" s="56"/>
      <c r="AR402" s="57"/>
      <c r="AS402" s="58"/>
      <c r="AT402" s="53"/>
      <c r="AU402" s="53"/>
    </row>
    <row r="403">
      <c r="E403" s="53"/>
      <c r="H403" s="53"/>
      <c r="K403" s="53"/>
      <c r="N403" s="53"/>
      <c r="Q403" s="53"/>
      <c r="R403" s="56"/>
      <c r="S403" s="56"/>
      <c r="V403" s="53"/>
      <c r="Y403" s="53"/>
      <c r="AB403" s="53"/>
      <c r="AE403" s="53"/>
      <c r="AH403" s="53"/>
      <c r="AK403" s="53"/>
      <c r="AN403" s="53"/>
      <c r="AO403" s="56"/>
      <c r="AP403" s="56"/>
      <c r="AQ403" s="56"/>
      <c r="AR403" s="57"/>
      <c r="AS403" s="58"/>
      <c r="AT403" s="53"/>
      <c r="AU403" s="53"/>
    </row>
    <row r="404">
      <c r="E404" s="53"/>
      <c r="H404" s="53"/>
      <c r="K404" s="53"/>
      <c r="N404" s="53"/>
      <c r="Q404" s="53"/>
      <c r="R404" s="56"/>
      <c r="S404" s="56"/>
      <c r="V404" s="53"/>
      <c r="Y404" s="53"/>
      <c r="AB404" s="53"/>
      <c r="AE404" s="53"/>
      <c r="AH404" s="53"/>
      <c r="AK404" s="53"/>
      <c r="AN404" s="53"/>
      <c r="AO404" s="56"/>
      <c r="AP404" s="56"/>
      <c r="AQ404" s="56"/>
      <c r="AR404" s="57"/>
      <c r="AS404" s="58"/>
      <c r="AT404" s="53"/>
      <c r="AU404" s="53"/>
    </row>
    <row r="405">
      <c r="E405" s="53"/>
      <c r="H405" s="53"/>
      <c r="K405" s="53"/>
      <c r="N405" s="53"/>
      <c r="Q405" s="53"/>
      <c r="R405" s="56"/>
      <c r="S405" s="56"/>
      <c r="V405" s="53"/>
      <c r="Y405" s="53"/>
      <c r="AB405" s="53"/>
      <c r="AE405" s="53"/>
      <c r="AH405" s="53"/>
      <c r="AK405" s="53"/>
      <c r="AN405" s="53"/>
      <c r="AO405" s="56"/>
      <c r="AP405" s="56"/>
      <c r="AQ405" s="56"/>
      <c r="AR405" s="57"/>
      <c r="AS405" s="58"/>
      <c r="AT405" s="53"/>
      <c r="AU405" s="53"/>
    </row>
    <row r="406">
      <c r="E406" s="53"/>
      <c r="H406" s="53"/>
      <c r="K406" s="53"/>
      <c r="N406" s="53"/>
      <c r="Q406" s="53"/>
      <c r="R406" s="56"/>
      <c r="S406" s="56"/>
      <c r="V406" s="53"/>
      <c r="Y406" s="53"/>
      <c r="AB406" s="53"/>
      <c r="AE406" s="53"/>
      <c r="AH406" s="53"/>
      <c r="AK406" s="53"/>
      <c r="AN406" s="53"/>
      <c r="AO406" s="56"/>
      <c r="AP406" s="56"/>
      <c r="AQ406" s="56"/>
      <c r="AR406" s="57"/>
      <c r="AS406" s="58"/>
      <c r="AT406" s="53"/>
      <c r="AU406" s="53"/>
    </row>
    <row r="407">
      <c r="E407" s="53"/>
      <c r="H407" s="53"/>
      <c r="K407" s="53"/>
      <c r="N407" s="53"/>
      <c r="Q407" s="53"/>
      <c r="R407" s="56"/>
      <c r="S407" s="56"/>
      <c r="V407" s="53"/>
      <c r="Y407" s="53"/>
      <c r="AB407" s="53"/>
      <c r="AE407" s="53"/>
      <c r="AH407" s="53"/>
      <c r="AK407" s="53"/>
      <c r="AN407" s="53"/>
      <c r="AO407" s="56"/>
      <c r="AP407" s="56"/>
      <c r="AQ407" s="56"/>
      <c r="AR407" s="57"/>
      <c r="AS407" s="58"/>
      <c r="AT407" s="53"/>
      <c r="AU407" s="53"/>
    </row>
    <row r="408">
      <c r="E408" s="53"/>
      <c r="H408" s="53"/>
      <c r="K408" s="53"/>
      <c r="N408" s="53"/>
      <c r="Q408" s="53"/>
      <c r="R408" s="56"/>
      <c r="S408" s="56"/>
      <c r="V408" s="53"/>
      <c r="Y408" s="53"/>
      <c r="AB408" s="53"/>
      <c r="AE408" s="53"/>
      <c r="AH408" s="53"/>
      <c r="AK408" s="53"/>
      <c r="AN408" s="53"/>
      <c r="AO408" s="56"/>
      <c r="AP408" s="56"/>
      <c r="AQ408" s="56"/>
      <c r="AR408" s="57"/>
      <c r="AS408" s="58"/>
      <c r="AT408" s="53"/>
      <c r="AU408" s="53"/>
    </row>
    <row r="409">
      <c r="E409" s="53"/>
      <c r="H409" s="53"/>
      <c r="K409" s="53"/>
      <c r="N409" s="53"/>
      <c r="Q409" s="53"/>
      <c r="R409" s="56"/>
      <c r="S409" s="56"/>
      <c r="V409" s="53"/>
      <c r="Y409" s="53"/>
      <c r="AB409" s="53"/>
      <c r="AE409" s="53"/>
      <c r="AH409" s="53"/>
      <c r="AK409" s="53"/>
      <c r="AN409" s="53"/>
      <c r="AO409" s="56"/>
      <c r="AP409" s="56"/>
      <c r="AQ409" s="56"/>
      <c r="AR409" s="57"/>
      <c r="AS409" s="58"/>
      <c r="AT409" s="53"/>
      <c r="AU409" s="53"/>
    </row>
    <row r="410">
      <c r="E410" s="53"/>
      <c r="H410" s="53"/>
      <c r="K410" s="53"/>
      <c r="N410" s="53"/>
      <c r="Q410" s="53"/>
      <c r="R410" s="56"/>
      <c r="S410" s="56"/>
      <c r="V410" s="53"/>
      <c r="Y410" s="53"/>
      <c r="AB410" s="53"/>
      <c r="AE410" s="53"/>
      <c r="AH410" s="53"/>
      <c r="AK410" s="53"/>
      <c r="AN410" s="53"/>
      <c r="AO410" s="56"/>
      <c r="AP410" s="56"/>
      <c r="AQ410" s="56"/>
      <c r="AR410" s="57"/>
      <c r="AS410" s="58"/>
      <c r="AT410" s="53"/>
      <c r="AU410" s="53"/>
    </row>
    <row r="411">
      <c r="E411" s="53"/>
      <c r="H411" s="53"/>
      <c r="K411" s="53"/>
      <c r="N411" s="53"/>
      <c r="Q411" s="53"/>
      <c r="R411" s="56"/>
      <c r="S411" s="56"/>
      <c r="V411" s="53"/>
      <c r="Y411" s="53"/>
      <c r="AB411" s="53"/>
      <c r="AE411" s="53"/>
      <c r="AH411" s="53"/>
      <c r="AK411" s="53"/>
      <c r="AN411" s="53"/>
      <c r="AO411" s="56"/>
      <c r="AP411" s="56"/>
      <c r="AQ411" s="56"/>
      <c r="AR411" s="57"/>
      <c r="AS411" s="58"/>
      <c r="AT411" s="53"/>
      <c r="AU411" s="53"/>
    </row>
    <row r="412">
      <c r="E412" s="53"/>
      <c r="H412" s="53"/>
      <c r="K412" s="53"/>
      <c r="N412" s="53"/>
      <c r="Q412" s="53"/>
      <c r="R412" s="56"/>
      <c r="S412" s="56"/>
      <c r="V412" s="53"/>
      <c r="Y412" s="53"/>
      <c r="AB412" s="53"/>
      <c r="AE412" s="53"/>
      <c r="AH412" s="53"/>
      <c r="AK412" s="53"/>
      <c r="AN412" s="53"/>
      <c r="AO412" s="56"/>
      <c r="AP412" s="56"/>
      <c r="AQ412" s="56"/>
      <c r="AR412" s="57"/>
      <c r="AS412" s="58"/>
      <c r="AT412" s="53"/>
      <c r="AU412" s="53"/>
    </row>
    <row r="413">
      <c r="E413" s="53"/>
      <c r="H413" s="53"/>
      <c r="K413" s="53"/>
      <c r="N413" s="53"/>
      <c r="Q413" s="53"/>
      <c r="R413" s="56"/>
      <c r="S413" s="56"/>
      <c r="V413" s="53"/>
      <c r="Y413" s="53"/>
      <c r="AB413" s="53"/>
      <c r="AE413" s="53"/>
      <c r="AH413" s="53"/>
      <c r="AK413" s="53"/>
      <c r="AN413" s="53"/>
      <c r="AO413" s="56"/>
      <c r="AP413" s="56"/>
      <c r="AQ413" s="56"/>
      <c r="AR413" s="57"/>
      <c r="AS413" s="58"/>
      <c r="AT413" s="53"/>
      <c r="AU413" s="53"/>
    </row>
    <row r="414">
      <c r="E414" s="53"/>
      <c r="H414" s="53"/>
      <c r="K414" s="53"/>
      <c r="N414" s="53"/>
      <c r="Q414" s="53"/>
      <c r="R414" s="56"/>
      <c r="S414" s="56"/>
      <c r="V414" s="53"/>
      <c r="Y414" s="53"/>
      <c r="AB414" s="53"/>
      <c r="AE414" s="53"/>
      <c r="AH414" s="53"/>
      <c r="AK414" s="53"/>
      <c r="AN414" s="53"/>
      <c r="AO414" s="56"/>
      <c r="AP414" s="56"/>
      <c r="AQ414" s="56"/>
      <c r="AR414" s="57"/>
      <c r="AS414" s="58"/>
      <c r="AT414" s="53"/>
      <c r="AU414" s="53"/>
    </row>
    <row r="415">
      <c r="E415" s="53"/>
      <c r="H415" s="53"/>
      <c r="K415" s="53"/>
      <c r="N415" s="53"/>
      <c r="Q415" s="53"/>
      <c r="R415" s="56"/>
      <c r="S415" s="56"/>
      <c r="V415" s="53"/>
      <c r="Y415" s="53"/>
      <c r="AB415" s="53"/>
      <c r="AE415" s="53"/>
      <c r="AH415" s="53"/>
      <c r="AK415" s="53"/>
      <c r="AN415" s="53"/>
      <c r="AO415" s="56"/>
      <c r="AP415" s="56"/>
      <c r="AQ415" s="56"/>
      <c r="AR415" s="57"/>
      <c r="AS415" s="58"/>
      <c r="AT415" s="53"/>
      <c r="AU415" s="53"/>
    </row>
    <row r="416">
      <c r="E416" s="53"/>
      <c r="H416" s="53"/>
      <c r="K416" s="53"/>
      <c r="N416" s="53"/>
      <c r="Q416" s="53"/>
      <c r="R416" s="56"/>
      <c r="S416" s="56"/>
      <c r="V416" s="53"/>
      <c r="Y416" s="53"/>
      <c r="AB416" s="53"/>
      <c r="AE416" s="53"/>
      <c r="AH416" s="53"/>
      <c r="AK416" s="53"/>
      <c r="AN416" s="53"/>
      <c r="AO416" s="56"/>
      <c r="AP416" s="56"/>
      <c r="AQ416" s="56"/>
      <c r="AR416" s="57"/>
      <c r="AS416" s="58"/>
      <c r="AT416" s="53"/>
      <c r="AU416" s="53"/>
    </row>
    <row r="417">
      <c r="E417" s="53"/>
      <c r="H417" s="53"/>
      <c r="K417" s="53"/>
      <c r="N417" s="53"/>
      <c r="Q417" s="53"/>
      <c r="R417" s="56"/>
      <c r="S417" s="56"/>
      <c r="V417" s="53"/>
      <c r="Y417" s="53"/>
      <c r="AB417" s="53"/>
      <c r="AE417" s="53"/>
      <c r="AH417" s="53"/>
      <c r="AK417" s="53"/>
      <c r="AN417" s="53"/>
      <c r="AO417" s="56"/>
      <c r="AP417" s="56"/>
      <c r="AQ417" s="56"/>
      <c r="AR417" s="57"/>
      <c r="AS417" s="58"/>
      <c r="AT417" s="53"/>
      <c r="AU417" s="53"/>
    </row>
    <row r="418">
      <c r="E418" s="53"/>
      <c r="H418" s="53"/>
      <c r="K418" s="53"/>
      <c r="N418" s="53"/>
      <c r="Q418" s="53"/>
      <c r="R418" s="56"/>
      <c r="S418" s="56"/>
      <c r="V418" s="53"/>
      <c r="Y418" s="53"/>
      <c r="AB418" s="53"/>
      <c r="AE418" s="53"/>
      <c r="AH418" s="53"/>
      <c r="AK418" s="53"/>
      <c r="AN418" s="53"/>
      <c r="AO418" s="56"/>
      <c r="AP418" s="56"/>
      <c r="AQ418" s="56"/>
      <c r="AR418" s="57"/>
      <c r="AS418" s="58"/>
      <c r="AT418" s="53"/>
      <c r="AU418" s="53"/>
    </row>
    <row r="419">
      <c r="E419" s="53"/>
      <c r="H419" s="53"/>
      <c r="K419" s="53"/>
      <c r="N419" s="53"/>
      <c r="Q419" s="53"/>
      <c r="R419" s="56"/>
      <c r="S419" s="56"/>
      <c r="V419" s="53"/>
      <c r="Y419" s="53"/>
      <c r="AB419" s="53"/>
      <c r="AE419" s="53"/>
      <c r="AH419" s="53"/>
      <c r="AK419" s="53"/>
      <c r="AN419" s="53"/>
      <c r="AO419" s="56"/>
      <c r="AP419" s="56"/>
      <c r="AQ419" s="56"/>
      <c r="AR419" s="57"/>
      <c r="AS419" s="58"/>
      <c r="AT419" s="53"/>
      <c r="AU419" s="53"/>
    </row>
    <row r="420">
      <c r="E420" s="53"/>
      <c r="H420" s="53"/>
      <c r="K420" s="53"/>
      <c r="N420" s="53"/>
      <c r="Q420" s="53"/>
      <c r="R420" s="56"/>
      <c r="S420" s="56"/>
      <c r="V420" s="53"/>
      <c r="Y420" s="53"/>
      <c r="AB420" s="53"/>
      <c r="AE420" s="53"/>
      <c r="AH420" s="53"/>
      <c r="AK420" s="53"/>
      <c r="AN420" s="53"/>
      <c r="AO420" s="56"/>
      <c r="AP420" s="56"/>
      <c r="AQ420" s="56"/>
      <c r="AR420" s="57"/>
      <c r="AS420" s="58"/>
      <c r="AT420" s="53"/>
      <c r="AU420" s="53"/>
    </row>
    <row r="421">
      <c r="E421" s="53"/>
      <c r="H421" s="53"/>
      <c r="K421" s="53"/>
      <c r="N421" s="53"/>
      <c r="Q421" s="53"/>
      <c r="R421" s="56"/>
      <c r="S421" s="56"/>
      <c r="V421" s="53"/>
      <c r="Y421" s="53"/>
      <c r="AB421" s="53"/>
      <c r="AE421" s="53"/>
      <c r="AH421" s="53"/>
      <c r="AK421" s="53"/>
      <c r="AN421" s="53"/>
      <c r="AO421" s="56"/>
      <c r="AP421" s="56"/>
      <c r="AQ421" s="56"/>
      <c r="AR421" s="57"/>
      <c r="AS421" s="58"/>
      <c r="AT421" s="53"/>
      <c r="AU421" s="53"/>
    </row>
    <row r="422">
      <c r="E422" s="53"/>
      <c r="H422" s="53"/>
      <c r="K422" s="53"/>
      <c r="N422" s="53"/>
      <c r="Q422" s="53"/>
      <c r="R422" s="56"/>
      <c r="S422" s="56"/>
      <c r="V422" s="53"/>
      <c r="Y422" s="53"/>
      <c r="AB422" s="53"/>
      <c r="AE422" s="53"/>
      <c r="AH422" s="53"/>
      <c r="AK422" s="53"/>
      <c r="AN422" s="53"/>
      <c r="AO422" s="56"/>
      <c r="AP422" s="56"/>
      <c r="AQ422" s="56"/>
      <c r="AR422" s="57"/>
      <c r="AS422" s="58"/>
      <c r="AT422" s="53"/>
      <c r="AU422" s="53"/>
    </row>
    <row r="423">
      <c r="E423" s="53"/>
      <c r="H423" s="53"/>
      <c r="K423" s="53"/>
      <c r="N423" s="53"/>
      <c r="Q423" s="53"/>
      <c r="R423" s="56"/>
      <c r="S423" s="56"/>
      <c r="V423" s="53"/>
      <c r="Y423" s="53"/>
      <c r="AB423" s="53"/>
      <c r="AE423" s="53"/>
      <c r="AH423" s="53"/>
      <c r="AK423" s="53"/>
      <c r="AN423" s="53"/>
      <c r="AO423" s="56"/>
      <c r="AP423" s="56"/>
      <c r="AQ423" s="56"/>
      <c r="AR423" s="57"/>
      <c r="AS423" s="58"/>
      <c r="AT423" s="53"/>
      <c r="AU423" s="53"/>
    </row>
    <row r="424">
      <c r="E424" s="53"/>
      <c r="H424" s="53"/>
      <c r="K424" s="53"/>
      <c r="N424" s="53"/>
      <c r="Q424" s="53"/>
      <c r="R424" s="56"/>
      <c r="S424" s="56"/>
      <c r="V424" s="53"/>
      <c r="Y424" s="53"/>
      <c r="AB424" s="53"/>
      <c r="AE424" s="53"/>
      <c r="AH424" s="53"/>
      <c r="AK424" s="53"/>
      <c r="AN424" s="53"/>
      <c r="AO424" s="56"/>
      <c r="AP424" s="56"/>
      <c r="AQ424" s="56"/>
      <c r="AR424" s="57"/>
      <c r="AS424" s="58"/>
      <c r="AT424" s="53"/>
      <c r="AU424" s="53"/>
    </row>
    <row r="425">
      <c r="E425" s="53"/>
      <c r="H425" s="53"/>
      <c r="K425" s="53"/>
      <c r="N425" s="53"/>
      <c r="Q425" s="53"/>
      <c r="R425" s="56"/>
      <c r="S425" s="56"/>
      <c r="V425" s="53"/>
      <c r="Y425" s="53"/>
      <c r="AB425" s="53"/>
      <c r="AE425" s="53"/>
      <c r="AH425" s="53"/>
      <c r="AK425" s="53"/>
      <c r="AN425" s="53"/>
      <c r="AO425" s="56"/>
      <c r="AP425" s="56"/>
      <c r="AQ425" s="56"/>
      <c r="AR425" s="57"/>
      <c r="AS425" s="58"/>
      <c r="AT425" s="53"/>
      <c r="AU425" s="53"/>
    </row>
    <row r="426">
      <c r="E426" s="53"/>
      <c r="H426" s="53"/>
      <c r="K426" s="53"/>
      <c r="N426" s="53"/>
      <c r="Q426" s="53"/>
      <c r="R426" s="56"/>
      <c r="S426" s="56"/>
      <c r="V426" s="53"/>
      <c r="Y426" s="53"/>
      <c r="AB426" s="53"/>
      <c r="AE426" s="53"/>
      <c r="AH426" s="53"/>
      <c r="AK426" s="53"/>
      <c r="AN426" s="53"/>
      <c r="AO426" s="56"/>
      <c r="AP426" s="56"/>
      <c r="AQ426" s="56"/>
      <c r="AR426" s="57"/>
      <c r="AS426" s="58"/>
      <c r="AT426" s="53"/>
      <c r="AU426" s="53"/>
    </row>
    <row r="427">
      <c r="E427" s="53"/>
      <c r="H427" s="53"/>
      <c r="K427" s="53"/>
      <c r="N427" s="53"/>
      <c r="Q427" s="53"/>
      <c r="R427" s="56"/>
      <c r="S427" s="56"/>
      <c r="V427" s="53"/>
      <c r="Y427" s="53"/>
      <c r="AB427" s="53"/>
      <c r="AE427" s="53"/>
      <c r="AH427" s="53"/>
      <c r="AK427" s="53"/>
      <c r="AN427" s="53"/>
      <c r="AO427" s="56"/>
      <c r="AP427" s="56"/>
      <c r="AQ427" s="56"/>
      <c r="AR427" s="57"/>
      <c r="AS427" s="58"/>
      <c r="AT427" s="53"/>
      <c r="AU427" s="53"/>
    </row>
    <row r="428">
      <c r="E428" s="53"/>
      <c r="H428" s="53"/>
      <c r="K428" s="53"/>
      <c r="N428" s="53"/>
      <c r="Q428" s="53"/>
      <c r="R428" s="56"/>
      <c r="S428" s="56"/>
      <c r="V428" s="53"/>
      <c r="Y428" s="53"/>
      <c r="AB428" s="53"/>
      <c r="AE428" s="53"/>
      <c r="AH428" s="53"/>
      <c r="AK428" s="53"/>
      <c r="AN428" s="53"/>
      <c r="AO428" s="56"/>
      <c r="AP428" s="56"/>
      <c r="AQ428" s="56"/>
      <c r="AR428" s="57"/>
      <c r="AS428" s="58"/>
      <c r="AT428" s="53"/>
      <c r="AU428" s="53"/>
    </row>
    <row r="429">
      <c r="E429" s="53"/>
      <c r="H429" s="53"/>
      <c r="K429" s="53"/>
      <c r="N429" s="53"/>
      <c r="Q429" s="53"/>
      <c r="R429" s="56"/>
      <c r="S429" s="56"/>
      <c r="V429" s="53"/>
      <c r="Y429" s="53"/>
      <c r="AB429" s="53"/>
      <c r="AE429" s="53"/>
      <c r="AH429" s="53"/>
      <c r="AK429" s="53"/>
      <c r="AN429" s="53"/>
      <c r="AO429" s="56"/>
      <c r="AP429" s="56"/>
      <c r="AQ429" s="56"/>
      <c r="AR429" s="57"/>
      <c r="AS429" s="58"/>
      <c r="AT429" s="53"/>
      <c r="AU429" s="53"/>
    </row>
    <row r="430">
      <c r="E430" s="53"/>
      <c r="H430" s="53"/>
      <c r="K430" s="53"/>
      <c r="N430" s="53"/>
      <c r="Q430" s="53"/>
      <c r="R430" s="56"/>
      <c r="S430" s="56"/>
      <c r="V430" s="53"/>
      <c r="Y430" s="53"/>
      <c r="AB430" s="53"/>
      <c r="AE430" s="53"/>
      <c r="AH430" s="53"/>
      <c r="AK430" s="53"/>
      <c r="AN430" s="53"/>
      <c r="AO430" s="56"/>
      <c r="AP430" s="56"/>
      <c r="AQ430" s="56"/>
      <c r="AR430" s="57"/>
      <c r="AS430" s="58"/>
      <c r="AT430" s="53"/>
      <c r="AU430" s="53"/>
    </row>
    <row r="431">
      <c r="E431" s="53"/>
      <c r="H431" s="53"/>
      <c r="K431" s="53"/>
      <c r="N431" s="53"/>
      <c r="Q431" s="53"/>
      <c r="R431" s="56"/>
      <c r="S431" s="56"/>
      <c r="V431" s="53"/>
      <c r="Y431" s="53"/>
      <c r="AB431" s="53"/>
      <c r="AE431" s="53"/>
      <c r="AH431" s="53"/>
      <c r="AK431" s="53"/>
      <c r="AN431" s="53"/>
      <c r="AO431" s="56"/>
      <c r="AP431" s="56"/>
      <c r="AQ431" s="56"/>
      <c r="AR431" s="57"/>
      <c r="AS431" s="58"/>
      <c r="AT431" s="53"/>
      <c r="AU431" s="53"/>
    </row>
    <row r="432">
      <c r="E432" s="53"/>
      <c r="H432" s="53"/>
      <c r="K432" s="53"/>
      <c r="N432" s="53"/>
      <c r="Q432" s="53"/>
      <c r="R432" s="56"/>
      <c r="S432" s="56"/>
      <c r="V432" s="53"/>
      <c r="Y432" s="53"/>
      <c r="AB432" s="53"/>
      <c r="AE432" s="53"/>
      <c r="AH432" s="53"/>
      <c r="AK432" s="53"/>
      <c r="AN432" s="53"/>
      <c r="AO432" s="56"/>
      <c r="AP432" s="56"/>
      <c r="AQ432" s="56"/>
      <c r="AR432" s="57"/>
      <c r="AS432" s="58"/>
      <c r="AT432" s="53"/>
      <c r="AU432" s="53"/>
    </row>
    <row r="433">
      <c r="E433" s="53"/>
      <c r="H433" s="53"/>
      <c r="K433" s="53"/>
      <c r="N433" s="53"/>
      <c r="Q433" s="53"/>
      <c r="R433" s="56"/>
      <c r="S433" s="56"/>
      <c r="V433" s="53"/>
      <c r="Y433" s="53"/>
      <c r="AB433" s="53"/>
      <c r="AE433" s="53"/>
      <c r="AH433" s="53"/>
      <c r="AK433" s="53"/>
      <c r="AN433" s="53"/>
      <c r="AO433" s="56"/>
      <c r="AP433" s="56"/>
      <c r="AQ433" s="56"/>
      <c r="AR433" s="57"/>
      <c r="AS433" s="58"/>
      <c r="AT433" s="53"/>
      <c r="AU433" s="53"/>
    </row>
    <row r="434">
      <c r="E434" s="53"/>
      <c r="H434" s="53"/>
      <c r="K434" s="53"/>
      <c r="N434" s="53"/>
      <c r="Q434" s="53"/>
      <c r="R434" s="56"/>
      <c r="S434" s="56"/>
      <c r="V434" s="53"/>
      <c r="Y434" s="53"/>
      <c r="AB434" s="53"/>
      <c r="AE434" s="53"/>
      <c r="AH434" s="53"/>
      <c r="AK434" s="53"/>
      <c r="AN434" s="53"/>
      <c r="AO434" s="56"/>
      <c r="AP434" s="56"/>
      <c r="AQ434" s="56"/>
      <c r="AR434" s="57"/>
      <c r="AS434" s="58"/>
      <c r="AT434" s="53"/>
      <c r="AU434" s="53"/>
    </row>
    <row r="435">
      <c r="E435" s="53"/>
      <c r="H435" s="53"/>
      <c r="K435" s="53"/>
      <c r="N435" s="53"/>
      <c r="Q435" s="53"/>
      <c r="R435" s="56"/>
      <c r="S435" s="56"/>
      <c r="V435" s="53"/>
      <c r="Y435" s="53"/>
      <c r="AB435" s="53"/>
      <c r="AE435" s="53"/>
      <c r="AH435" s="53"/>
      <c r="AK435" s="53"/>
      <c r="AN435" s="53"/>
      <c r="AO435" s="56"/>
      <c r="AP435" s="56"/>
      <c r="AQ435" s="56"/>
      <c r="AR435" s="57"/>
      <c r="AS435" s="58"/>
      <c r="AT435" s="53"/>
      <c r="AU435" s="53"/>
    </row>
    <row r="436">
      <c r="E436" s="53"/>
      <c r="H436" s="53"/>
      <c r="K436" s="53"/>
      <c r="N436" s="53"/>
      <c r="Q436" s="53"/>
      <c r="R436" s="56"/>
      <c r="S436" s="56"/>
      <c r="V436" s="53"/>
      <c r="Y436" s="53"/>
      <c r="AB436" s="53"/>
      <c r="AE436" s="53"/>
      <c r="AH436" s="53"/>
      <c r="AK436" s="53"/>
      <c r="AN436" s="53"/>
      <c r="AO436" s="56"/>
      <c r="AP436" s="56"/>
      <c r="AQ436" s="56"/>
      <c r="AR436" s="57"/>
      <c r="AS436" s="58"/>
      <c r="AT436" s="53"/>
      <c r="AU436" s="53"/>
    </row>
    <row r="437">
      <c r="E437" s="53"/>
      <c r="H437" s="53"/>
      <c r="K437" s="53"/>
      <c r="N437" s="53"/>
      <c r="Q437" s="53"/>
      <c r="R437" s="56"/>
      <c r="S437" s="56"/>
      <c r="V437" s="53"/>
      <c r="Y437" s="53"/>
      <c r="AB437" s="53"/>
      <c r="AE437" s="53"/>
      <c r="AH437" s="53"/>
      <c r="AK437" s="53"/>
      <c r="AN437" s="53"/>
      <c r="AO437" s="56"/>
      <c r="AP437" s="56"/>
      <c r="AQ437" s="56"/>
      <c r="AR437" s="57"/>
      <c r="AS437" s="58"/>
      <c r="AT437" s="53"/>
      <c r="AU437" s="53"/>
    </row>
    <row r="438">
      <c r="E438" s="53"/>
      <c r="H438" s="53"/>
      <c r="K438" s="53"/>
      <c r="N438" s="53"/>
      <c r="Q438" s="53"/>
      <c r="R438" s="56"/>
      <c r="S438" s="56"/>
      <c r="V438" s="53"/>
      <c r="Y438" s="53"/>
      <c r="AB438" s="53"/>
      <c r="AE438" s="53"/>
      <c r="AH438" s="53"/>
      <c r="AK438" s="53"/>
      <c r="AN438" s="53"/>
      <c r="AO438" s="56"/>
      <c r="AP438" s="56"/>
      <c r="AQ438" s="56"/>
      <c r="AR438" s="57"/>
      <c r="AS438" s="58"/>
      <c r="AT438" s="53"/>
      <c r="AU438" s="53"/>
    </row>
    <row r="439">
      <c r="E439" s="53"/>
      <c r="H439" s="53"/>
      <c r="K439" s="53"/>
      <c r="N439" s="53"/>
      <c r="Q439" s="53"/>
      <c r="R439" s="56"/>
      <c r="S439" s="56"/>
      <c r="V439" s="53"/>
      <c r="Y439" s="53"/>
      <c r="AB439" s="53"/>
      <c r="AE439" s="53"/>
      <c r="AH439" s="53"/>
      <c r="AK439" s="53"/>
      <c r="AN439" s="53"/>
      <c r="AO439" s="56"/>
      <c r="AP439" s="56"/>
      <c r="AQ439" s="56"/>
      <c r="AR439" s="57"/>
      <c r="AS439" s="58"/>
      <c r="AT439" s="53"/>
      <c r="AU439" s="53"/>
    </row>
    <row r="440">
      <c r="E440" s="53"/>
      <c r="H440" s="53"/>
      <c r="K440" s="53"/>
      <c r="N440" s="53"/>
      <c r="Q440" s="53"/>
      <c r="R440" s="56"/>
      <c r="S440" s="56"/>
      <c r="V440" s="53"/>
      <c r="Y440" s="53"/>
      <c r="AB440" s="53"/>
      <c r="AE440" s="53"/>
      <c r="AH440" s="53"/>
      <c r="AK440" s="53"/>
      <c r="AN440" s="53"/>
      <c r="AO440" s="56"/>
      <c r="AP440" s="56"/>
      <c r="AQ440" s="56"/>
      <c r="AR440" s="57"/>
      <c r="AS440" s="58"/>
      <c r="AT440" s="53"/>
      <c r="AU440" s="53"/>
    </row>
    <row r="441">
      <c r="E441" s="53"/>
      <c r="H441" s="53"/>
      <c r="K441" s="53"/>
      <c r="N441" s="53"/>
      <c r="Q441" s="53"/>
      <c r="R441" s="56"/>
      <c r="S441" s="56"/>
      <c r="V441" s="53"/>
      <c r="Y441" s="53"/>
      <c r="AB441" s="53"/>
      <c r="AE441" s="53"/>
      <c r="AH441" s="53"/>
      <c r="AK441" s="53"/>
      <c r="AN441" s="53"/>
      <c r="AO441" s="56"/>
      <c r="AP441" s="56"/>
      <c r="AQ441" s="56"/>
      <c r="AR441" s="57"/>
      <c r="AS441" s="58"/>
      <c r="AT441" s="53"/>
      <c r="AU441" s="53"/>
    </row>
    <row r="442">
      <c r="E442" s="53"/>
      <c r="H442" s="53"/>
      <c r="K442" s="53"/>
      <c r="N442" s="53"/>
      <c r="Q442" s="53"/>
      <c r="R442" s="56"/>
      <c r="S442" s="56"/>
      <c r="V442" s="53"/>
      <c r="Y442" s="53"/>
      <c r="AB442" s="53"/>
      <c r="AE442" s="53"/>
      <c r="AH442" s="53"/>
      <c r="AK442" s="53"/>
      <c r="AN442" s="53"/>
      <c r="AO442" s="56"/>
      <c r="AP442" s="56"/>
      <c r="AQ442" s="56"/>
      <c r="AR442" s="57"/>
      <c r="AS442" s="58"/>
      <c r="AT442" s="53"/>
      <c r="AU442" s="53"/>
    </row>
    <row r="443">
      <c r="E443" s="53"/>
      <c r="H443" s="53"/>
      <c r="K443" s="53"/>
      <c r="N443" s="53"/>
      <c r="Q443" s="53"/>
      <c r="R443" s="56"/>
      <c r="S443" s="56"/>
      <c r="V443" s="53"/>
      <c r="Y443" s="53"/>
      <c r="AB443" s="53"/>
      <c r="AE443" s="53"/>
      <c r="AH443" s="53"/>
      <c r="AK443" s="53"/>
      <c r="AN443" s="53"/>
      <c r="AO443" s="56"/>
      <c r="AP443" s="56"/>
      <c r="AQ443" s="56"/>
      <c r="AR443" s="57"/>
      <c r="AS443" s="58"/>
      <c r="AT443" s="53"/>
      <c r="AU443" s="53"/>
    </row>
    <row r="444">
      <c r="E444" s="53"/>
      <c r="H444" s="53"/>
      <c r="K444" s="53"/>
      <c r="N444" s="53"/>
      <c r="Q444" s="53"/>
      <c r="R444" s="56"/>
      <c r="S444" s="56"/>
      <c r="V444" s="53"/>
      <c r="Y444" s="53"/>
      <c r="AB444" s="53"/>
      <c r="AE444" s="53"/>
      <c r="AH444" s="53"/>
      <c r="AK444" s="53"/>
      <c r="AN444" s="53"/>
      <c r="AO444" s="56"/>
      <c r="AP444" s="56"/>
      <c r="AQ444" s="56"/>
      <c r="AR444" s="57"/>
      <c r="AS444" s="58"/>
      <c r="AT444" s="53"/>
      <c r="AU444" s="53"/>
    </row>
    <row r="445">
      <c r="E445" s="53"/>
      <c r="H445" s="53"/>
      <c r="K445" s="53"/>
      <c r="N445" s="53"/>
      <c r="Q445" s="53"/>
      <c r="R445" s="56"/>
      <c r="S445" s="56"/>
      <c r="V445" s="53"/>
      <c r="Y445" s="53"/>
      <c r="AB445" s="53"/>
      <c r="AE445" s="53"/>
      <c r="AH445" s="53"/>
      <c r="AK445" s="53"/>
      <c r="AN445" s="53"/>
      <c r="AO445" s="56"/>
      <c r="AP445" s="56"/>
      <c r="AQ445" s="56"/>
      <c r="AR445" s="57"/>
      <c r="AS445" s="58"/>
      <c r="AT445" s="53"/>
      <c r="AU445" s="53"/>
    </row>
    <row r="446">
      <c r="E446" s="53"/>
      <c r="H446" s="53"/>
      <c r="K446" s="53"/>
      <c r="N446" s="53"/>
      <c r="Q446" s="53"/>
      <c r="R446" s="56"/>
      <c r="S446" s="56"/>
      <c r="V446" s="53"/>
      <c r="Y446" s="53"/>
      <c r="AB446" s="53"/>
      <c r="AE446" s="53"/>
      <c r="AH446" s="53"/>
      <c r="AK446" s="53"/>
      <c r="AN446" s="53"/>
      <c r="AO446" s="56"/>
      <c r="AP446" s="56"/>
      <c r="AQ446" s="56"/>
      <c r="AR446" s="57"/>
      <c r="AS446" s="58"/>
      <c r="AT446" s="53"/>
      <c r="AU446" s="53"/>
    </row>
    <row r="447">
      <c r="E447" s="53"/>
      <c r="H447" s="53"/>
      <c r="K447" s="53"/>
      <c r="N447" s="53"/>
      <c r="Q447" s="53"/>
      <c r="R447" s="56"/>
      <c r="S447" s="56"/>
      <c r="V447" s="53"/>
      <c r="Y447" s="53"/>
      <c r="AB447" s="53"/>
      <c r="AE447" s="53"/>
      <c r="AH447" s="53"/>
      <c r="AK447" s="53"/>
      <c r="AN447" s="53"/>
      <c r="AO447" s="56"/>
      <c r="AP447" s="56"/>
      <c r="AQ447" s="56"/>
      <c r="AR447" s="57"/>
      <c r="AS447" s="58"/>
      <c r="AT447" s="53"/>
      <c r="AU447" s="53"/>
    </row>
    <row r="448">
      <c r="E448" s="53"/>
      <c r="H448" s="53"/>
      <c r="K448" s="53"/>
      <c r="N448" s="53"/>
      <c r="Q448" s="53"/>
      <c r="R448" s="56"/>
      <c r="S448" s="56"/>
      <c r="V448" s="53"/>
      <c r="Y448" s="53"/>
      <c r="AB448" s="53"/>
      <c r="AE448" s="53"/>
      <c r="AH448" s="53"/>
      <c r="AK448" s="53"/>
      <c r="AN448" s="53"/>
      <c r="AO448" s="56"/>
      <c r="AP448" s="56"/>
      <c r="AQ448" s="56"/>
      <c r="AR448" s="57"/>
      <c r="AS448" s="58"/>
      <c r="AT448" s="53"/>
      <c r="AU448" s="53"/>
    </row>
    <row r="449">
      <c r="E449" s="53"/>
      <c r="H449" s="53"/>
      <c r="K449" s="53"/>
      <c r="N449" s="53"/>
      <c r="Q449" s="53"/>
      <c r="R449" s="56"/>
      <c r="S449" s="56"/>
      <c r="V449" s="53"/>
      <c r="Y449" s="53"/>
      <c r="AB449" s="53"/>
      <c r="AE449" s="53"/>
      <c r="AH449" s="53"/>
      <c r="AK449" s="53"/>
      <c r="AN449" s="53"/>
      <c r="AO449" s="56"/>
      <c r="AP449" s="56"/>
      <c r="AQ449" s="56"/>
      <c r="AR449" s="57"/>
      <c r="AS449" s="58"/>
      <c r="AT449" s="53"/>
      <c r="AU449" s="53"/>
    </row>
    <row r="450">
      <c r="E450" s="53"/>
      <c r="H450" s="53"/>
      <c r="K450" s="53"/>
      <c r="N450" s="53"/>
      <c r="Q450" s="53"/>
      <c r="R450" s="56"/>
      <c r="S450" s="56"/>
      <c r="V450" s="53"/>
      <c r="Y450" s="53"/>
      <c r="AB450" s="53"/>
      <c r="AE450" s="53"/>
      <c r="AH450" s="53"/>
      <c r="AK450" s="53"/>
      <c r="AN450" s="53"/>
      <c r="AO450" s="56"/>
      <c r="AP450" s="56"/>
      <c r="AQ450" s="56"/>
      <c r="AR450" s="57"/>
      <c r="AS450" s="58"/>
      <c r="AT450" s="53"/>
      <c r="AU450" s="53"/>
    </row>
    <row r="451">
      <c r="E451" s="53"/>
      <c r="H451" s="53"/>
      <c r="K451" s="53"/>
      <c r="N451" s="53"/>
      <c r="Q451" s="53"/>
      <c r="R451" s="56"/>
      <c r="S451" s="56"/>
      <c r="V451" s="53"/>
      <c r="Y451" s="53"/>
      <c r="AB451" s="53"/>
      <c r="AE451" s="53"/>
      <c r="AH451" s="53"/>
      <c r="AK451" s="53"/>
      <c r="AN451" s="53"/>
      <c r="AO451" s="56"/>
      <c r="AP451" s="56"/>
      <c r="AQ451" s="56"/>
      <c r="AR451" s="57"/>
      <c r="AS451" s="58"/>
      <c r="AT451" s="53"/>
      <c r="AU451" s="53"/>
    </row>
    <row r="452">
      <c r="E452" s="53"/>
      <c r="H452" s="53"/>
      <c r="K452" s="53"/>
      <c r="N452" s="53"/>
      <c r="Q452" s="53"/>
      <c r="R452" s="56"/>
      <c r="S452" s="56"/>
      <c r="V452" s="53"/>
      <c r="Y452" s="53"/>
      <c r="AB452" s="53"/>
      <c r="AE452" s="53"/>
      <c r="AH452" s="53"/>
      <c r="AK452" s="53"/>
      <c r="AN452" s="53"/>
      <c r="AO452" s="56"/>
      <c r="AP452" s="56"/>
      <c r="AQ452" s="56"/>
      <c r="AR452" s="57"/>
      <c r="AS452" s="58"/>
      <c r="AT452" s="53"/>
      <c r="AU452" s="53"/>
    </row>
    <row r="453">
      <c r="E453" s="53"/>
      <c r="H453" s="53"/>
      <c r="K453" s="53"/>
      <c r="N453" s="53"/>
      <c r="Q453" s="53"/>
      <c r="R453" s="56"/>
      <c r="S453" s="56"/>
      <c r="V453" s="53"/>
      <c r="Y453" s="53"/>
      <c r="AB453" s="53"/>
      <c r="AE453" s="53"/>
      <c r="AH453" s="53"/>
      <c r="AK453" s="53"/>
      <c r="AN453" s="53"/>
      <c r="AO453" s="56"/>
      <c r="AP453" s="56"/>
      <c r="AQ453" s="56"/>
      <c r="AR453" s="57"/>
      <c r="AS453" s="58"/>
      <c r="AT453" s="53"/>
      <c r="AU453" s="53"/>
    </row>
    <row r="454">
      <c r="E454" s="53"/>
      <c r="H454" s="53"/>
      <c r="K454" s="53"/>
      <c r="N454" s="53"/>
      <c r="Q454" s="53"/>
      <c r="R454" s="56"/>
      <c r="S454" s="56"/>
      <c r="V454" s="53"/>
      <c r="Y454" s="53"/>
      <c r="AB454" s="53"/>
      <c r="AE454" s="53"/>
      <c r="AH454" s="53"/>
      <c r="AK454" s="53"/>
      <c r="AN454" s="53"/>
      <c r="AO454" s="56"/>
      <c r="AP454" s="56"/>
      <c r="AQ454" s="56"/>
      <c r="AR454" s="57"/>
      <c r="AS454" s="58"/>
      <c r="AT454" s="53"/>
      <c r="AU454" s="53"/>
    </row>
    <row r="455">
      <c r="E455" s="53"/>
      <c r="H455" s="53"/>
      <c r="K455" s="53"/>
      <c r="N455" s="53"/>
      <c r="Q455" s="53"/>
      <c r="R455" s="56"/>
      <c r="S455" s="56"/>
      <c r="V455" s="53"/>
      <c r="Y455" s="53"/>
      <c r="AB455" s="53"/>
      <c r="AE455" s="53"/>
      <c r="AH455" s="53"/>
      <c r="AK455" s="53"/>
      <c r="AN455" s="53"/>
      <c r="AO455" s="56"/>
      <c r="AP455" s="56"/>
      <c r="AQ455" s="56"/>
      <c r="AR455" s="57"/>
      <c r="AS455" s="58"/>
      <c r="AT455" s="53"/>
      <c r="AU455" s="53"/>
    </row>
    <row r="456">
      <c r="E456" s="53"/>
      <c r="H456" s="53"/>
      <c r="K456" s="53"/>
      <c r="N456" s="53"/>
      <c r="Q456" s="53"/>
      <c r="R456" s="56"/>
      <c r="S456" s="56"/>
      <c r="V456" s="53"/>
      <c r="Y456" s="53"/>
      <c r="AB456" s="53"/>
      <c r="AE456" s="53"/>
      <c r="AH456" s="53"/>
      <c r="AK456" s="53"/>
      <c r="AN456" s="53"/>
      <c r="AO456" s="56"/>
      <c r="AP456" s="56"/>
      <c r="AQ456" s="56"/>
      <c r="AR456" s="57"/>
      <c r="AS456" s="58"/>
      <c r="AT456" s="53"/>
      <c r="AU456" s="53"/>
    </row>
    <row r="457">
      <c r="E457" s="53"/>
      <c r="H457" s="53"/>
      <c r="K457" s="53"/>
      <c r="N457" s="53"/>
      <c r="Q457" s="53"/>
      <c r="R457" s="56"/>
      <c r="S457" s="56"/>
      <c r="V457" s="53"/>
      <c r="Y457" s="53"/>
      <c r="AB457" s="53"/>
      <c r="AE457" s="53"/>
      <c r="AH457" s="53"/>
      <c r="AK457" s="53"/>
      <c r="AN457" s="53"/>
      <c r="AO457" s="56"/>
      <c r="AP457" s="56"/>
      <c r="AQ457" s="56"/>
      <c r="AR457" s="57"/>
      <c r="AS457" s="58"/>
      <c r="AT457" s="53"/>
      <c r="AU457" s="53"/>
    </row>
    <row r="458">
      <c r="E458" s="53"/>
      <c r="H458" s="53"/>
      <c r="K458" s="53"/>
      <c r="N458" s="53"/>
      <c r="Q458" s="53"/>
      <c r="R458" s="56"/>
      <c r="S458" s="56"/>
      <c r="V458" s="53"/>
      <c r="Y458" s="53"/>
      <c r="AB458" s="53"/>
      <c r="AE458" s="53"/>
      <c r="AH458" s="53"/>
      <c r="AK458" s="53"/>
      <c r="AN458" s="53"/>
      <c r="AO458" s="56"/>
      <c r="AP458" s="56"/>
      <c r="AQ458" s="56"/>
      <c r="AR458" s="57"/>
      <c r="AS458" s="58"/>
      <c r="AT458" s="53"/>
      <c r="AU458" s="53"/>
    </row>
    <row r="459">
      <c r="E459" s="53"/>
      <c r="H459" s="53"/>
      <c r="K459" s="53"/>
      <c r="N459" s="53"/>
      <c r="Q459" s="53"/>
      <c r="R459" s="56"/>
      <c r="S459" s="56"/>
      <c r="V459" s="53"/>
      <c r="Y459" s="53"/>
      <c r="AB459" s="53"/>
      <c r="AE459" s="53"/>
      <c r="AH459" s="53"/>
      <c r="AK459" s="53"/>
      <c r="AN459" s="53"/>
      <c r="AO459" s="56"/>
      <c r="AP459" s="56"/>
      <c r="AQ459" s="56"/>
      <c r="AR459" s="57"/>
      <c r="AS459" s="58"/>
      <c r="AT459" s="53"/>
      <c r="AU459" s="53"/>
    </row>
    <row r="460">
      <c r="E460" s="53"/>
      <c r="H460" s="53"/>
      <c r="K460" s="53"/>
      <c r="N460" s="53"/>
      <c r="Q460" s="53"/>
      <c r="R460" s="56"/>
      <c r="S460" s="56"/>
      <c r="V460" s="53"/>
      <c r="Y460" s="53"/>
      <c r="AB460" s="53"/>
      <c r="AE460" s="53"/>
      <c r="AH460" s="53"/>
      <c r="AK460" s="53"/>
      <c r="AN460" s="53"/>
      <c r="AO460" s="56"/>
      <c r="AP460" s="56"/>
      <c r="AQ460" s="56"/>
      <c r="AR460" s="57"/>
      <c r="AS460" s="58"/>
      <c r="AT460" s="53"/>
      <c r="AU460" s="53"/>
    </row>
    <row r="461">
      <c r="E461" s="53"/>
      <c r="H461" s="53"/>
      <c r="K461" s="53"/>
      <c r="N461" s="53"/>
      <c r="Q461" s="53"/>
      <c r="R461" s="56"/>
      <c r="S461" s="56"/>
      <c r="V461" s="53"/>
      <c r="Y461" s="53"/>
      <c r="AB461" s="53"/>
      <c r="AE461" s="53"/>
      <c r="AH461" s="53"/>
      <c r="AK461" s="53"/>
      <c r="AN461" s="53"/>
      <c r="AO461" s="56"/>
      <c r="AP461" s="56"/>
      <c r="AQ461" s="56"/>
      <c r="AR461" s="57"/>
      <c r="AS461" s="58"/>
      <c r="AT461" s="53"/>
      <c r="AU461" s="53"/>
    </row>
    <row r="462">
      <c r="E462" s="53"/>
      <c r="H462" s="53"/>
      <c r="K462" s="53"/>
      <c r="N462" s="53"/>
      <c r="Q462" s="53"/>
      <c r="R462" s="56"/>
      <c r="S462" s="56"/>
      <c r="V462" s="53"/>
      <c r="Y462" s="53"/>
      <c r="AB462" s="53"/>
      <c r="AE462" s="53"/>
      <c r="AH462" s="53"/>
      <c r="AK462" s="53"/>
      <c r="AN462" s="53"/>
      <c r="AO462" s="56"/>
      <c r="AP462" s="56"/>
      <c r="AQ462" s="56"/>
      <c r="AR462" s="57"/>
      <c r="AS462" s="58"/>
      <c r="AT462" s="53"/>
      <c r="AU462" s="53"/>
    </row>
    <row r="463">
      <c r="E463" s="53"/>
      <c r="H463" s="53"/>
      <c r="K463" s="53"/>
      <c r="N463" s="53"/>
      <c r="Q463" s="53"/>
      <c r="R463" s="56"/>
      <c r="S463" s="56"/>
      <c r="V463" s="53"/>
      <c r="Y463" s="53"/>
      <c r="AB463" s="53"/>
      <c r="AE463" s="53"/>
      <c r="AH463" s="53"/>
      <c r="AK463" s="53"/>
      <c r="AN463" s="53"/>
      <c r="AO463" s="56"/>
      <c r="AP463" s="56"/>
      <c r="AQ463" s="56"/>
      <c r="AR463" s="57"/>
      <c r="AS463" s="58"/>
      <c r="AT463" s="53"/>
      <c r="AU463" s="53"/>
    </row>
    <row r="464">
      <c r="E464" s="53"/>
      <c r="H464" s="53"/>
      <c r="K464" s="53"/>
      <c r="N464" s="53"/>
      <c r="Q464" s="53"/>
      <c r="R464" s="56"/>
      <c r="S464" s="56"/>
      <c r="V464" s="53"/>
      <c r="Y464" s="53"/>
      <c r="AB464" s="53"/>
      <c r="AE464" s="53"/>
      <c r="AH464" s="53"/>
      <c r="AK464" s="53"/>
      <c r="AN464" s="53"/>
      <c r="AO464" s="56"/>
      <c r="AP464" s="56"/>
      <c r="AQ464" s="56"/>
      <c r="AR464" s="57"/>
      <c r="AS464" s="58"/>
      <c r="AT464" s="53"/>
      <c r="AU464" s="53"/>
    </row>
    <row r="465">
      <c r="E465" s="53"/>
      <c r="H465" s="53"/>
      <c r="K465" s="53"/>
      <c r="N465" s="53"/>
      <c r="Q465" s="53"/>
      <c r="R465" s="56"/>
      <c r="S465" s="56"/>
      <c r="V465" s="53"/>
      <c r="Y465" s="53"/>
      <c r="AB465" s="53"/>
      <c r="AE465" s="53"/>
      <c r="AH465" s="53"/>
      <c r="AK465" s="53"/>
      <c r="AN465" s="53"/>
      <c r="AO465" s="56"/>
      <c r="AP465" s="56"/>
      <c r="AQ465" s="56"/>
      <c r="AR465" s="57"/>
      <c r="AS465" s="58"/>
      <c r="AT465" s="53"/>
      <c r="AU465" s="53"/>
    </row>
    <row r="466">
      <c r="E466" s="53"/>
      <c r="H466" s="53"/>
      <c r="K466" s="53"/>
      <c r="N466" s="53"/>
      <c r="Q466" s="53"/>
      <c r="R466" s="56"/>
      <c r="S466" s="56"/>
      <c r="V466" s="53"/>
      <c r="Y466" s="53"/>
      <c r="AB466" s="53"/>
      <c r="AE466" s="53"/>
      <c r="AH466" s="53"/>
      <c r="AK466" s="53"/>
      <c r="AN466" s="53"/>
      <c r="AO466" s="56"/>
      <c r="AP466" s="56"/>
      <c r="AQ466" s="56"/>
      <c r="AR466" s="57"/>
      <c r="AS466" s="58"/>
      <c r="AT466" s="53"/>
      <c r="AU466" s="53"/>
    </row>
    <row r="467">
      <c r="E467" s="53"/>
      <c r="H467" s="53"/>
      <c r="K467" s="53"/>
      <c r="N467" s="53"/>
      <c r="Q467" s="53"/>
      <c r="R467" s="56"/>
      <c r="S467" s="56"/>
      <c r="V467" s="53"/>
      <c r="Y467" s="53"/>
      <c r="AB467" s="53"/>
      <c r="AE467" s="53"/>
      <c r="AH467" s="53"/>
      <c r="AK467" s="53"/>
      <c r="AN467" s="53"/>
      <c r="AO467" s="56"/>
      <c r="AP467" s="56"/>
      <c r="AQ467" s="56"/>
      <c r="AR467" s="57"/>
      <c r="AS467" s="58"/>
      <c r="AT467" s="53"/>
      <c r="AU467" s="53"/>
    </row>
    <row r="468">
      <c r="E468" s="53"/>
      <c r="H468" s="53"/>
      <c r="K468" s="53"/>
      <c r="N468" s="53"/>
      <c r="Q468" s="53"/>
      <c r="R468" s="56"/>
      <c r="S468" s="56"/>
      <c r="V468" s="53"/>
      <c r="Y468" s="53"/>
      <c r="AB468" s="53"/>
      <c r="AE468" s="53"/>
      <c r="AH468" s="53"/>
      <c r="AK468" s="53"/>
      <c r="AN468" s="53"/>
      <c r="AO468" s="56"/>
      <c r="AP468" s="56"/>
      <c r="AQ468" s="56"/>
      <c r="AR468" s="57"/>
      <c r="AS468" s="58"/>
      <c r="AT468" s="53"/>
      <c r="AU468" s="53"/>
    </row>
    <row r="469">
      <c r="E469" s="53"/>
      <c r="H469" s="53"/>
      <c r="K469" s="53"/>
      <c r="N469" s="53"/>
      <c r="Q469" s="53"/>
      <c r="R469" s="56"/>
      <c r="S469" s="56"/>
      <c r="V469" s="53"/>
      <c r="Y469" s="53"/>
      <c r="AB469" s="53"/>
      <c r="AE469" s="53"/>
      <c r="AH469" s="53"/>
      <c r="AK469" s="53"/>
      <c r="AN469" s="53"/>
      <c r="AO469" s="56"/>
      <c r="AP469" s="56"/>
      <c r="AQ469" s="56"/>
      <c r="AR469" s="57"/>
      <c r="AS469" s="58"/>
      <c r="AT469" s="53"/>
      <c r="AU469" s="53"/>
    </row>
    <row r="470">
      <c r="E470" s="53"/>
      <c r="H470" s="53"/>
      <c r="K470" s="53"/>
      <c r="N470" s="53"/>
      <c r="Q470" s="53"/>
      <c r="R470" s="56"/>
      <c r="S470" s="56"/>
      <c r="V470" s="53"/>
      <c r="Y470" s="53"/>
      <c r="AB470" s="53"/>
      <c r="AE470" s="53"/>
      <c r="AH470" s="53"/>
      <c r="AK470" s="53"/>
      <c r="AN470" s="53"/>
      <c r="AO470" s="56"/>
      <c r="AP470" s="56"/>
      <c r="AQ470" s="56"/>
      <c r="AR470" s="57"/>
      <c r="AS470" s="58"/>
      <c r="AT470" s="53"/>
      <c r="AU470" s="53"/>
    </row>
    <row r="471">
      <c r="E471" s="53"/>
      <c r="H471" s="53"/>
      <c r="K471" s="53"/>
      <c r="N471" s="53"/>
      <c r="Q471" s="53"/>
      <c r="R471" s="56"/>
      <c r="S471" s="56"/>
      <c r="V471" s="53"/>
      <c r="Y471" s="53"/>
      <c r="AB471" s="53"/>
      <c r="AE471" s="53"/>
      <c r="AH471" s="53"/>
      <c r="AK471" s="53"/>
      <c r="AN471" s="53"/>
      <c r="AO471" s="56"/>
      <c r="AP471" s="56"/>
      <c r="AQ471" s="56"/>
      <c r="AR471" s="57"/>
      <c r="AS471" s="58"/>
      <c r="AT471" s="53"/>
      <c r="AU471" s="53"/>
    </row>
    <row r="472">
      <c r="E472" s="53"/>
      <c r="H472" s="53"/>
      <c r="K472" s="53"/>
      <c r="N472" s="53"/>
      <c r="Q472" s="53"/>
      <c r="R472" s="56"/>
      <c r="S472" s="56"/>
      <c r="V472" s="53"/>
      <c r="Y472" s="53"/>
      <c r="AB472" s="53"/>
      <c r="AE472" s="53"/>
      <c r="AH472" s="53"/>
      <c r="AK472" s="53"/>
      <c r="AN472" s="53"/>
      <c r="AO472" s="56"/>
      <c r="AP472" s="56"/>
      <c r="AQ472" s="56"/>
      <c r="AR472" s="57"/>
      <c r="AS472" s="58"/>
      <c r="AT472" s="53"/>
      <c r="AU472" s="53"/>
    </row>
    <row r="473">
      <c r="E473" s="53"/>
      <c r="H473" s="53"/>
      <c r="K473" s="53"/>
      <c r="N473" s="53"/>
      <c r="Q473" s="53"/>
      <c r="R473" s="56"/>
      <c r="S473" s="56"/>
      <c r="V473" s="53"/>
      <c r="Y473" s="53"/>
      <c r="AB473" s="53"/>
      <c r="AE473" s="53"/>
      <c r="AH473" s="53"/>
      <c r="AK473" s="53"/>
      <c r="AN473" s="53"/>
      <c r="AO473" s="56"/>
      <c r="AP473" s="56"/>
      <c r="AQ473" s="56"/>
      <c r="AR473" s="57"/>
      <c r="AS473" s="58"/>
      <c r="AT473" s="53"/>
      <c r="AU473" s="53"/>
    </row>
    <row r="474">
      <c r="E474" s="53"/>
      <c r="H474" s="53"/>
      <c r="K474" s="53"/>
      <c r="N474" s="53"/>
      <c r="Q474" s="53"/>
      <c r="R474" s="56"/>
      <c r="S474" s="56"/>
      <c r="V474" s="53"/>
      <c r="Y474" s="53"/>
      <c r="AB474" s="53"/>
      <c r="AE474" s="53"/>
      <c r="AH474" s="53"/>
      <c r="AK474" s="53"/>
      <c r="AN474" s="53"/>
      <c r="AO474" s="56"/>
      <c r="AP474" s="56"/>
      <c r="AQ474" s="56"/>
      <c r="AR474" s="57"/>
      <c r="AS474" s="58"/>
      <c r="AT474" s="53"/>
      <c r="AU474" s="53"/>
    </row>
    <row r="475">
      <c r="E475" s="53"/>
      <c r="H475" s="53"/>
      <c r="K475" s="53"/>
      <c r="N475" s="53"/>
      <c r="Q475" s="53"/>
      <c r="R475" s="56"/>
      <c r="S475" s="56"/>
      <c r="V475" s="53"/>
      <c r="Y475" s="53"/>
      <c r="AB475" s="53"/>
      <c r="AE475" s="53"/>
      <c r="AH475" s="53"/>
      <c r="AK475" s="53"/>
      <c r="AN475" s="53"/>
      <c r="AO475" s="56"/>
      <c r="AP475" s="56"/>
      <c r="AQ475" s="56"/>
      <c r="AR475" s="57"/>
      <c r="AS475" s="58"/>
      <c r="AT475" s="53"/>
      <c r="AU475" s="53"/>
    </row>
    <row r="476">
      <c r="E476" s="53"/>
      <c r="H476" s="53"/>
      <c r="K476" s="53"/>
      <c r="N476" s="53"/>
      <c r="Q476" s="53"/>
      <c r="R476" s="56"/>
      <c r="S476" s="56"/>
      <c r="V476" s="53"/>
      <c r="Y476" s="53"/>
      <c r="AB476" s="53"/>
      <c r="AE476" s="53"/>
      <c r="AH476" s="53"/>
      <c r="AK476" s="53"/>
      <c r="AN476" s="53"/>
      <c r="AO476" s="56"/>
      <c r="AP476" s="56"/>
      <c r="AQ476" s="56"/>
      <c r="AR476" s="57"/>
      <c r="AS476" s="58"/>
      <c r="AT476" s="53"/>
      <c r="AU476" s="53"/>
    </row>
    <row r="477">
      <c r="E477" s="53"/>
      <c r="H477" s="53"/>
      <c r="K477" s="53"/>
      <c r="N477" s="53"/>
      <c r="Q477" s="53"/>
      <c r="R477" s="56"/>
      <c r="S477" s="56"/>
      <c r="V477" s="53"/>
      <c r="Y477" s="53"/>
      <c r="AB477" s="53"/>
      <c r="AE477" s="53"/>
      <c r="AH477" s="53"/>
      <c r="AK477" s="53"/>
      <c r="AN477" s="53"/>
      <c r="AO477" s="56"/>
      <c r="AP477" s="56"/>
      <c r="AQ477" s="56"/>
      <c r="AR477" s="57"/>
      <c r="AS477" s="58"/>
      <c r="AT477" s="53"/>
      <c r="AU477" s="53"/>
    </row>
    <row r="478">
      <c r="E478" s="53"/>
      <c r="H478" s="53"/>
      <c r="K478" s="53"/>
      <c r="N478" s="53"/>
      <c r="Q478" s="53"/>
      <c r="R478" s="56"/>
      <c r="S478" s="56"/>
      <c r="V478" s="53"/>
      <c r="Y478" s="53"/>
      <c r="AB478" s="53"/>
      <c r="AE478" s="53"/>
      <c r="AH478" s="53"/>
      <c r="AK478" s="53"/>
      <c r="AN478" s="53"/>
      <c r="AO478" s="56"/>
      <c r="AP478" s="56"/>
      <c r="AQ478" s="56"/>
      <c r="AR478" s="57"/>
      <c r="AS478" s="58"/>
      <c r="AT478" s="53"/>
      <c r="AU478" s="53"/>
    </row>
    <row r="479">
      <c r="E479" s="53"/>
      <c r="H479" s="53"/>
      <c r="K479" s="53"/>
      <c r="N479" s="53"/>
      <c r="Q479" s="53"/>
      <c r="R479" s="56"/>
      <c r="S479" s="56"/>
      <c r="V479" s="53"/>
      <c r="Y479" s="53"/>
      <c r="AB479" s="53"/>
      <c r="AE479" s="53"/>
      <c r="AH479" s="53"/>
      <c r="AK479" s="53"/>
      <c r="AN479" s="53"/>
      <c r="AO479" s="56"/>
      <c r="AP479" s="56"/>
      <c r="AQ479" s="56"/>
      <c r="AR479" s="57"/>
      <c r="AS479" s="58"/>
      <c r="AT479" s="53"/>
      <c r="AU479" s="53"/>
    </row>
    <row r="480">
      <c r="E480" s="53"/>
      <c r="H480" s="53"/>
      <c r="K480" s="53"/>
      <c r="N480" s="53"/>
      <c r="Q480" s="53"/>
      <c r="R480" s="56"/>
      <c r="S480" s="56"/>
      <c r="V480" s="53"/>
      <c r="Y480" s="53"/>
      <c r="AB480" s="53"/>
      <c r="AE480" s="53"/>
      <c r="AH480" s="53"/>
      <c r="AK480" s="53"/>
      <c r="AN480" s="53"/>
      <c r="AO480" s="56"/>
      <c r="AP480" s="56"/>
      <c r="AQ480" s="56"/>
      <c r="AR480" s="57"/>
      <c r="AS480" s="58"/>
      <c r="AT480" s="53"/>
      <c r="AU480" s="53"/>
    </row>
    <row r="481">
      <c r="E481" s="53"/>
      <c r="H481" s="53"/>
      <c r="K481" s="53"/>
      <c r="N481" s="53"/>
      <c r="Q481" s="53"/>
      <c r="R481" s="56"/>
      <c r="S481" s="56"/>
      <c r="V481" s="53"/>
      <c r="Y481" s="53"/>
      <c r="AB481" s="53"/>
      <c r="AE481" s="53"/>
      <c r="AH481" s="53"/>
      <c r="AK481" s="53"/>
      <c r="AN481" s="53"/>
      <c r="AO481" s="56"/>
      <c r="AP481" s="56"/>
      <c r="AQ481" s="56"/>
      <c r="AR481" s="57"/>
      <c r="AS481" s="58"/>
      <c r="AT481" s="53"/>
      <c r="AU481" s="53"/>
    </row>
    <row r="482">
      <c r="E482" s="53"/>
      <c r="H482" s="53"/>
      <c r="K482" s="53"/>
      <c r="N482" s="53"/>
      <c r="Q482" s="53"/>
      <c r="R482" s="56"/>
      <c r="S482" s="56"/>
      <c r="V482" s="53"/>
      <c r="Y482" s="53"/>
      <c r="AB482" s="53"/>
      <c r="AE482" s="53"/>
      <c r="AH482" s="53"/>
      <c r="AK482" s="53"/>
      <c r="AN482" s="53"/>
      <c r="AO482" s="56"/>
      <c r="AP482" s="56"/>
      <c r="AQ482" s="56"/>
      <c r="AR482" s="57"/>
      <c r="AS482" s="58"/>
      <c r="AT482" s="53"/>
      <c r="AU482" s="53"/>
    </row>
    <row r="483">
      <c r="E483" s="53"/>
      <c r="H483" s="53"/>
      <c r="K483" s="53"/>
      <c r="N483" s="53"/>
      <c r="Q483" s="53"/>
      <c r="R483" s="56"/>
      <c r="S483" s="56"/>
      <c r="V483" s="53"/>
      <c r="Y483" s="53"/>
      <c r="AB483" s="53"/>
      <c r="AE483" s="53"/>
      <c r="AH483" s="53"/>
      <c r="AK483" s="53"/>
      <c r="AN483" s="53"/>
      <c r="AO483" s="56"/>
      <c r="AP483" s="56"/>
      <c r="AQ483" s="56"/>
      <c r="AR483" s="57"/>
      <c r="AS483" s="58"/>
      <c r="AT483" s="53"/>
      <c r="AU483" s="53"/>
    </row>
    <row r="484">
      <c r="E484" s="53"/>
      <c r="H484" s="53"/>
      <c r="K484" s="53"/>
      <c r="N484" s="53"/>
      <c r="Q484" s="53"/>
      <c r="R484" s="56"/>
      <c r="S484" s="56"/>
      <c r="V484" s="53"/>
      <c r="Y484" s="53"/>
      <c r="AB484" s="53"/>
      <c r="AE484" s="53"/>
      <c r="AH484" s="53"/>
      <c r="AK484" s="53"/>
      <c r="AN484" s="53"/>
      <c r="AO484" s="56"/>
      <c r="AP484" s="56"/>
      <c r="AQ484" s="56"/>
      <c r="AR484" s="57"/>
      <c r="AS484" s="58"/>
      <c r="AT484" s="53"/>
      <c r="AU484" s="53"/>
    </row>
    <row r="485">
      <c r="E485" s="53"/>
      <c r="H485" s="53"/>
      <c r="K485" s="53"/>
      <c r="N485" s="53"/>
      <c r="Q485" s="53"/>
      <c r="R485" s="56"/>
      <c r="S485" s="56"/>
      <c r="V485" s="53"/>
      <c r="Y485" s="53"/>
      <c r="AB485" s="53"/>
      <c r="AE485" s="53"/>
      <c r="AH485" s="53"/>
      <c r="AK485" s="53"/>
      <c r="AN485" s="53"/>
      <c r="AO485" s="56"/>
      <c r="AP485" s="56"/>
      <c r="AQ485" s="56"/>
      <c r="AR485" s="57"/>
      <c r="AS485" s="58"/>
      <c r="AT485" s="53"/>
      <c r="AU485" s="53"/>
    </row>
    <row r="486">
      <c r="E486" s="53"/>
      <c r="H486" s="53"/>
      <c r="K486" s="53"/>
      <c r="N486" s="53"/>
      <c r="Q486" s="53"/>
      <c r="R486" s="56"/>
      <c r="S486" s="56"/>
      <c r="V486" s="53"/>
      <c r="Y486" s="53"/>
      <c r="AB486" s="53"/>
      <c r="AE486" s="53"/>
      <c r="AH486" s="53"/>
      <c r="AK486" s="53"/>
      <c r="AN486" s="53"/>
      <c r="AO486" s="56"/>
      <c r="AP486" s="56"/>
      <c r="AQ486" s="56"/>
      <c r="AR486" s="57"/>
      <c r="AS486" s="58"/>
      <c r="AT486" s="53"/>
      <c r="AU486" s="53"/>
    </row>
    <row r="487">
      <c r="E487" s="53"/>
      <c r="H487" s="53"/>
      <c r="K487" s="53"/>
      <c r="N487" s="53"/>
      <c r="Q487" s="53"/>
      <c r="R487" s="56"/>
      <c r="S487" s="56"/>
      <c r="V487" s="53"/>
      <c r="Y487" s="53"/>
      <c r="AB487" s="53"/>
      <c r="AE487" s="53"/>
      <c r="AH487" s="53"/>
      <c r="AK487" s="53"/>
      <c r="AN487" s="53"/>
      <c r="AO487" s="56"/>
      <c r="AP487" s="56"/>
      <c r="AQ487" s="56"/>
      <c r="AR487" s="57"/>
      <c r="AS487" s="58"/>
      <c r="AT487" s="53"/>
      <c r="AU487" s="53"/>
    </row>
    <row r="488">
      <c r="E488" s="53"/>
      <c r="H488" s="53"/>
      <c r="K488" s="53"/>
      <c r="N488" s="53"/>
      <c r="Q488" s="53"/>
      <c r="R488" s="56"/>
      <c r="S488" s="56"/>
      <c r="V488" s="53"/>
      <c r="Y488" s="53"/>
      <c r="AB488" s="53"/>
      <c r="AE488" s="53"/>
      <c r="AH488" s="53"/>
      <c r="AK488" s="53"/>
      <c r="AN488" s="53"/>
      <c r="AO488" s="56"/>
      <c r="AP488" s="56"/>
      <c r="AQ488" s="56"/>
      <c r="AR488" s="57"/>
      <c r="AS488" s="58"/>
      <c r="AT488" s="53"/>
      <c r="AU488" s="53"/>
    </row>
    <row r="489">
      <c r="E489" s="53"/>
      <c r="H489" s="53"/>
      <c r="K489" s="53"/>
      <c r="N489" s="53"/>
      <c r="Q489" s="53"/>
      <c r="R489" s="56"/>
      <c r="S489" s="56"/>
      <c r="V489" s="53"/>
      <c r="Y489" s="53"/>
      <c r="AB489" s="53"/>
      <c r="AE489" s="53"/>
      <c r="AH489" s="53"/>
      <c r="AK489" s="53"/>
      <c r="AN489" s="53"/>
      <c r="AO489" s="56"/>
      <c r="AP489" s="56"/>
      <c r="AQ489" s="56"/>
      <c r="AR489" s="57"/>
      <c r="AS489" s="58"/>
      <c r="AT489" s="53"/>
      <c r="AU489" s="53"/>
    </row>
    <row r="490">
      <c r="E490" s="53"/>
      <c r="H490" s="53"/>
      <c r="K490" s="53"/>
      <c r="N490" s="53"/>
      <c r="Q490" s="53"/>
      <c r="R490" s="56"/>
      <c r="S490" s="56"/>
      <c r="V490" s="53"/>
      <c r="Y490" s="53"/>
      <c r="AB490" s="53"/>
      <c r="AE490" s="53"/>
      <c r="AH490" s="53"/>
      <c r="AK490" s="53"/>
      <c r="AN490" s="53"/>
      <c r="AO490" s="56"/>
      <c r="AP490" s="56"/>
      <c r="AQ490" s="56"/>
      <c r="AR490" s="57"/>
      <c r="AS490" s="58"/>
      <c r="AT490" s="53"/>
      <c r="AU490" s="53"/>
    </row>
    <row r="491">
      <c r="E491" s="53"/>
      <c r="H491" s="53"/>
      <c r="K491" s="53"/>
      <c r="N491" s="53"/>
      <c r="Q491" s="53"/>
      <c r="R491" s="56"/>
      <c r="S491" s="56"/>
      <c r="V491" s="53"/>
      <c r="Y491" s="53"/>
      <c r="AB491" s="53"/>
      <c r="AE491" s="53"/>
      <c r="AH491" s="53"/>
      <c r="AK491" s="53"/>
      <c r="AN491" s="53"/>
      <c r="AO491" s="56"/>
      <c r="AP491" s="56"/>
      <c r="AQ491" s="56"/>
      <c r="AR491" s="57"/>
      <c r="AS491" s="58"/>
      <c r="AT491" s="53"/>
      <c r="AU491" s="53"/>
    </row>
    <row r="492">
      <c r="E492" s="53"/>
      <c r="H492" s="53"/>
      <c r="K492" s="53"/>
      <c r="N492" s="53"/>
      <c r="Q492" s="53"/>
      <c r="R492" s="56"/>
      <c r="S492" s="56"/>
      <c r="V492" s="53"/>
      <c r="Y492" s="53"/>
      <c r="AB492" s="53"/>
      <c r="AE492" s="53"/>
      <c r="AH492" s="53"/>
      <c r="AK492" s="53"/>
      <c r="AN492" s="53"/>
      <c r="AO492" s="56"/>
      <c r="AP492" s="56"/>
      <c r="AQ492" s="56"/>
      <c r="AR492" s="57"/>
      <c r="AS492" s="58"/>
      <c r="AT492" s="53"/>
      <c r="AU492" s="53"/>
    </row>
    <row r="493">
      <c r="E493" s="53"/>
      <c r="H493" s="53"/>
      <c r="K493" s="53"/>
      <c r="N493" s="53"/>
      <c r="Q493" s="53"/>
      <c r="R493" s="56"/>
      <c r="S493" s="56"/>
      <c r="V493" s="53"/>
      <c r="Y493" s="53"/>
      <c r="AB493" s="53"/>
      <c r="AE493" s="53"/>
      <c r="AH493" s="53"/>
      <c r="AK493" s="53"/>
      <c r="AN493" s="53"/>
      <c r="AO493" s="56"/>
      <c r="AP493" s="56"/>
      <c r="AQ493" s="56"/>
      <c r="AR493" s="57"/>
      <c r="AS493" s="58"/>
      <c r="AT493" s="53"/>
      <c r="AU493" s="53"/>
    </row>
    <row r="494">
      <c r="E494" s="53"/>
      <c r="H494" s="53"/>
      <c r="K494" s="53"/>
      <c r="N494" s="53"/>
      <c r="Q494" s="53"/>
      <c r="R494" s="56"/>
      <c r="S494" s="56"/>
      <c r="V494" s="53"/>
      <c r="Y494" s="53"/>
      <c r="AB494" s="53"/>
      <c r="AE494" s="53"/>
      <c r="AH494" s="53"/>
      <c r="AK494" s="53"/>
      <c r="AN494" s="53"/>
      <c r="AO494" s="56"/>
      <c r="AP494" s="56"/>
      <c r="AQ494" s="56"/>
      <c r="AR494" s="57"/>
      <c r="AS494" s="58"/>
      <c r="AT494" s="53"/>
      <c r="AU494" s="53"/>
    </row>
    <row r="495">
      <c r="E495" s="53"/>
      <c r="H495" s="53"/>
      <c r="K495" s="53"/>
      <c r="N495" s="53"/>
      <c r="Q495" s="53"/>
      <c r="R495" s="56"/>
      <c r="S495" s="56"/>
      <c r="V495" s="53"/>
      <c r="Y495" s="53"/>
      <c r="AB495" s="53"/>
      <c r="AE495" s="53"/>
      <c r="AH495" s="53"/>
      <c r="AK495" s="53"/>
      <c r="AN495" s="53"/>
      <c r="AO495" s="56"/>
      <c r="AP495" s="56"/>
      <c r="AQ495" s="56"/>
      <c r="AR495" s="57"/>
      <c r="AS495" s="58"/>
      <c r="AT495" s="53"/>
      <c r="AU495" s="53"/>
    </row>
    <row r="496">
      <c r="E496" s="53"/>
      <c r="H496" s="53"/>
      <c r="K496" s="53"/>
      <c r="N496" s="53"/>
      <c r="Q496" s="53"/>
      <c r="R496" s="56"/>
      <c r="S496" s="56"/>
      <c r="V496" s="53"/>
      <c r="Y496" s="53"/>
      <c r="AB496" s="53"/>
      <c r="AE496" s="53"/>
      <c r="AH496" s="53"/>
      <c r="AK496" s="53"/>
      <c r="AN496" s="53"/>
      <c r="AO496" s="56"/>
      <c r="AP496" s="56"/>
      <c r="AQ496" s="56"/>
      <c r="AR496" s="57"/>
      <c r="AS496" s="58"/>
      <c r="AT496" s="53"/>
      <c r="AU496" s="53"/>
    </row>
    <row r="497">
      <c r="E497" s="53"/>
      <c r="H497" s="53"/>
      <c r="K497" s="53"/>
      <c r="N497" s="53"/>
      <c r="Q497" s="53"/>
      <c r="R497" s="56"/>
      <c r="S497" s="56"/>
      <c r="V497" s="53"/>
      <c r="Y497" s="53"/>
      <c r="AB497" s="53"/>
      <c r="AE497" s="53"/>
      <c r="AH497" s="53"/>
      <c r="AK497" s="53"/>
      <c r="AN497" s="53"/>
      <c r="AO497" s="56"/>
      <c r="AP497" s="56"/>
      <c r="AQ497" s="56"/>
      <c r="AR497" s="57"/>
      <c r="AS497" s="58"/>
      <c r="AT497" s="53"/>
      <c r="AU497" s="53"/>
    </row>
    <row r="498">
      <c r="E498" s="53"/>
      <c r="H498" s="53"/>
      <c r="K498" s="53"/>
      <c r="N498" s="53"/>
      <c r="Q498" s="53"/>
      <c r="R498" s="56"/>
      <c r="S498" s="56"/>
      <c r="V498" s="53"/>
      <c r="Y498" s="53"/>
      <c r="AB498" s="53"/>
      <c r="AE498" s="53"/>
      <c r="AH498" s="53"/>
      <c r="AK498" s="53"/>
      <c r="AN498" s="53"/>
      <c r="AO498" s="56"/>
      <c r="AP498" s="56"/>
      <c r="AQ498" s="56"/>
      <c r="AR498" s="57"/>
      <c r="AS498" s="58"/>
      <c r="AT498" s="53"/>
      <c r="AU498" s="53"/>
    </row>
    <row r="499">
      <c r="E499" s="53"/>
      <c r="H499" s="53"/>
      <c r="K499" s="53"/>
      <c r="N499" s="53"/>
      <c r="Q499" s="53"/>
      <c r="R499" s="56"/>
      <c r="S499" s="56"/>
      <c r="V499" s="53"/>
      <c r="Y499" s="53"/>
      <c r="AB499" s="53"/>
      <c r="AE499" s="53"/>
      <c r="AH499" s="53"/>
      <c r="AK499" s="53"/>
      <c r="AN499" s="53"/>
      <c r="AO499" s="56"/>
      <c r="AP499" s="56"/>
      <c r="AQ499" s="56"/>
      <c r="AR499" s="57"/>
      <c r="AS499" s="58"/>
      <c r="AT499" s="53"/>
      <c r="AU499" s="53"/>
    </row>
    <row r="500">
      <c r="E500" s="53"/>
      <c r="H500" s="53"/>
      <c r="K500" s="53"/>
      <c r="N500" s="53"/>
      <c r="Q500" s="53"/>
      <c r="R500" s="56"/>
      <c r="S500" s="56"/>
      <c r="V500" s="53"/>
      <c r="Y500" s="53"/>
      <c r="AB500" s="53"/>
      <c r="AE500" s="53"/>
      <c r="AH500" s="53"/>
      <c r="AK500" s="53"/>
      <c r="AN500" s="53"/>
      <c r="AO500" s="56"/>
      <c r="AP500" s="56"/>
      <c r="AQ500" s="56"/>
      <c r="AR500" s="57"/>
      <c r="AS500" s="58"/>
      <c r="AT500" s="53"/>
      <c r="AU500" s="53"/>
    </row>
    <row r="501">
      <c r="E501" s="53"/>
      <c r="H501" s="53"/>
      <c r="K501" s="53"/>
      <c r="N501" s="53"/>
      <c r="Q501" s="53"/>
      <c r="R501" s="56"/>
      <c r="S501" s="56"/>
      <c r="V501" s="53"/>
      <c r="Y501" s="53"/>
      <c r="AB501" s="53"/>
      <c r="AE501" s="53"/>
      <c r="AH501" s="53"/>
      <c r="AK501" s="53"/>
      <c r="AN501" s="53"/>
      <c r="AO501" s="56"/>
      <c r="AP501" s="56"/>
      <c r="AQ501" s="56"/>
      <c r="AR501" s="57"/>
      <c r="AS501" s="58"/>
      <c r="AT501" s="53"/>
      <c r="AU501" s="53"/>
    </row>
    <row r="502">
      <c r="E502" s="53"/>
      <c r="H502" s="53"/>
      <c r="K502" s="53"/>
      <c r="N502" s="53"/>
      <c r="Q502" s="53"/>
      <c r="R502" s="56"/>
      <c r="S502" s="56"/>
      <c r="V502" s="53"/>
      <c r="Y502" s="53"/>
      <c r="AB502" s="53"/>
      <c r="AE502" s="53"/>
      <c r="AH502" s="53"/>
      <c r="AK502" s="53"/>
      <c r="AN502" s="53"/>
      <c r="AO502" s="56"/>
      <c r="AP502" s="56"/>
      <c r="AQ502" s="56"/>
      <c r="AR502" s="57"/>
      <c r="AS502" s="58"/>
      <c r="AT502" s="53"/>
      <c r="AU502" s="53"/>
    </row>
    <row r="503">
      <c r="E503" s="53"/>
      <c r="H503" s="53"/>
      <c r="K503" s="53"/>
      <c r="N503" s="53"/>
      <c r="Q503" s="53"/>
      <c r="R503" s="56"/>
      <c r="S503" s="56"/>
      <c r="V503" s="53"/>
      <c r="Y503" s="53"/>
      <c r="AB503" s="53"/>
      <c r="AE503" s="53"/>
      <c r="AH503" s="53"/>
      <c r="AK503" s="53"/>
      <c r="AN503" s="53"/>
      <c r="AO503" s="56"/>
      <c r="AP503" s="56"/>
      <c r="AQ503" s="56"/>
      <c r="AR503" s="57"/>
      <c r="AS503" s="58"/>
      <c r="AT503" s="53"/>
      <c r="AU503" s="53"/>
    </row>
    <row r="504">
      <c r="E504" s="53"/>
      <c r="H504" s="53"/>
      <c r="K504" s="53"/>
      <c r="N504" s="53"/>
      <c r="Q504" s="53"/>
      <c r="R504" s="56"/>
      <c r="S504" s="56"/>
      <c r="V504" s="53"/>
      <c r="Y504" s="53"/>
      <c r="AB504" s="53"/>
      <c r="AE504" s="53"/>
      <c r="AH504" s="53"/>
      <c r="AK504" s="53"/>
      <c r="AN504" s="53"/>
      <c r="AO504" s="56"/>
      <c r="AP504" s="56"/>
      <c r="AQ504" s="56"/>
      <c r="AR504" s="57"/>
      <c r="AS504" s="58"/>
      <c r="AT504" s="53"/>
      <c r="AU504" s="53"/>
    </row>
    <row r="505">
      <c r="E505" s="53"/>
      <c r="H505" s="53"/>
      <c r="K505" s="53"/>
      <c r="N505" s="53"/>
      <c r="Q505" s="53"/>
      <c r="R505" s="56"/>
      <c r="S505" s="56"/>
      <c r="V505" s="53"/>
      <c r="Y505" s="53"/>
      <c r="AB505" s="53"/>
      <c r="AE505" s="53"/>
      <c r="AH505" s="53"/>
      <c r="AK505" s="53"/>
      <c r="AN505" s="53"/>
      <c r="AO505" s="56"/>
      <c r="AP505" s="56"/>
      <c r="AQ505" s="56"/>
      <c r="AR505" s="57"/>
      <c r="AS505" s="58"/>
      <c r="AT505" s="53"/>
      <c r="AU505" s="53"/>
    </row>
    <row r="506">
      <c r="E506" s="53"/>
      <c r="H506" s="53"/>
      <c r="K506" s="53"/>
      <c r="N506" s="53"/>
      <c r="Q506" s="53"/>
      <c r="R506" s="56"/>
      <c r="S506" s="56"/>
      <c r="V506" s="53"/>
      <c r="Y506" s="53"/>
      <c r="AB506" s="53"/>
      <c r="AE506" s="53"/>
      <c r="AH506" s="53"/>
      <c r="AK506" s="53"/>
      <c r="AN506" s="53"/>
      <c r="AO506" s="56"/>
      <c r="AP506" s="56"/>
      <c r="AQ506" s="56"/>
      <c r="AR506" s="57"/>
      <c r="AS506" s="58"/>
      <c r="AT506" s="53"/>
      <c r="AU506" s="53"/>
    </row>
    <row r="507">
      <c r="E507" s="53"/>
      <c r="H507" s="53"/>
      <c r="K507" s="53"/>
      <c r="N507" s="53"/>
      <c r="Q507" s="53"/>
      <c r="R507" s="56"/>
      <c r="S507" s="56"/>
      <c r="V507" s="53"/>
      <c r="Y507" s="53"/>
      <c r="AB507" s="53"/>
      <c r="AE507" s="53"/>
      <c r="AH507" s="53"/>
      <c r="AK507" s="53"/>
      <c r="AN507" s="53"/>
      <c r="AO507" s="56"/>
      <c r="AP507" s="56"/>
      <c r="AQ507" s="56"/>
      <c r="AR507" s="57"/>
      <c r="AS507" s="58"/>
      <c r="AT507" s="53"/>
      <c r="AU507" s="53"/>
    </row>
    <row r="508">
      <c r="E508" s="53"/>
      <c r="H508" s="53"/>
      <c r="K508" s="53"/>
      <c r="N508" s="53"/>
      <c r="Q508" s="53"/>
      <c r="R508" s="56"/>
      <c r="S508" s="56"/>
      <c r="V508" s="53"/>
      <c r="Y508" s="53"/>
      <c r="AB508" s="53"/>
      <c r="AE508" s="53"/>
      <c r="AH508" s="53"/>
      <c r="AK508" s="53"/>
      <c r="AN508" s="53"/>
      <c r="AO508" s="56"/>
      <c r="AP508" s="56"/>
      <c r="AQ508" s="56"/>
      <c r="AR508" s="57"/>
      <c r="AS508" s="58"/>
      <c r="AT508" s="53"/>
      <c r="AU508" s="53"/>
    </row>
    <row r="509">
      <c r="E509" s="53"/>
      <c r="H509" s="53"/>
      <c r="K509" s="53"/>
      <c r="N509" s="53"/>
      <c r="Q509" s="53"/>
      <c r="R509" s="56"/>
      <c r="S509" s="56"/>
      <c r="V509" s="53"/>
      <c r="Y509" s="53"/>
      <c r="AB509" s="53"/>
      <c r="AE509" s="53"/>
      <c r="AH509" s="53"/>
      <c r="AK509" s="53"/>
      <c r="AN509" s="53"/>
      <c r="AO509" s="56"/>
      <c r="AP509" s="56"/>
      <c r="AQ509" s="56"/>
      <c r="AR509" s="57"/>
      <c r="AS509" s="58"/>
      <c r="AT509" s="53"/>
      <c r="AU509" s="53"/>
    </row>
    <row r="510">
      <c r="E510" s="53"/>
      <c r="H510" s="53"/>
      <c r="K510" s="53"/>
      <c r="N510" s="53"/>
      <c r="Q510" s="53"/>
      <c r="R510" s="56"/>
      <c r="S510" s="56"/>
      <c r="V510" s="53"/>
      <c r="Y510" s="53"/>
      <c r="AB510" s="53"/>
      <c r="AE510" s="53"/>
      <c r="AH510" s="53"/>
      <c r="AK510" s="53"/>
      <c r="AN510" s="53"/>
      <c r="AO510" s="56"/>
      <c r="AP510" s="56"/>
      <c r="AQ510" s="56"/>
      <c r="AR510" s="57"/>
      <c r="AS510" s="58"/>
      <c r="AT510" s="53"/>
      <c r="AU510" s="53"/>
    </row>
    <row r="511">
      <c r="E511" s="53"/>
      <c r="H511" s="53"/>
      <c r="K511" s="53"/>
      <c r="N511" s="53"/>
      <c r="Q511" s="53"/>
      <c r="R511" s="56"/>
      <c r="S511" s="56"/>
      <c r="V511" s="53"/>
      <c r="Y511" s="53"/>
      <c r="AB511" s="53"/>
      <c r="AE511" s="53"/>
      <c r="AH511" s="53"/>
      <c r="AK511" s="53"/>
      <c r="AN511" s="53"/>
      <c r="AO511" s="56"/>
      <c r="AP511" s="56"/>
      <c r="AQ511" s="56"/>
      <c r="AR511" s="57"/>
      <c r="AS511" s="58"/>
      <c r="AT511" s="53"/>
      <c r="AU511" s="53"/>
    </row>
    <row r="512">
      <c r="E512" s="53"/>
      <c r="H512" s="53"/>
      <c r="K512" s="53"/>
      <c r="N512" s="53"/>
      <c r="Q512" s="53"/>
      <c r="R512" s="56"/>
      <c r="S512" s="56"/>
      <c r="V512" s="53"/>
      <c r="Y512" s="53"/>
      <c r="AB512" s="53"/>
      <c r="AE512" s="53"/>
      <c r="AH512" s="53"/>
      <c r="AK512" s="53"/>
      <c r="AN512" s="53"/>
      <c r="AO512" s="56"/>
      <c r="AP512" s="56"/>
      <c r="AQ512" s="56"/>
      <c r="AR512" s="57"/>
      <c r="AS512" s="58"/>
      <c r="AT512" s="53"/>
      <c r="AU512" s="53"/>
    </row>
    <row r="513">
      <c r="E513" s="53"/>
      <c r="H513" s="53"/>
      <c r="K513" s="53"/>
      <c r="N513" s="53"/>
      <c r="Q513" s="53"/>
      <c r="R513" s="56"/>
      <c r="S513" s="56"/>
      <c r="V513" s="53"/>
      <c r="Y513" s="53"/>
      <c r="AB513" s="53"/>
      <c r="AE513" s="53"/>
      <c r="AH513" s="53"/>
      <c r="AK513" s="53"/>
      <c r="AN513" s="53"/>
      <c r="AO513" s="56"/>
      <c r="AP513" s="56"/>
      <c r="AQ513" s="56"/>
      <c r="AR513" s="57"/>
      <c r="AS513" s="58"/>
      <c r="AT513" s="53"/>
      <c r="AU513" s="53"/>
    </row>
    <row r="514">
      <c r="E514" s="53"/>
      <c r="H514" s="53"/>
      <c r="K514" s="53"/>
      <c r="N514" s="53"/>
      <c r="Q514" s="53"/>
      <c r="R514" s="56"/>
      <c r="S514" s="56"/>
      <c r="V514" s="53"/>
      <c r="Y514" s="53"/>
      <c r="AB514" s="53"/>
      <c r="AE514" s="53"/>
      <c r="AH514" s="53"/>
      <c r="AK514" s="53"/>
      <c r="AN514" s="53"/>
      <c r="AO514" s="56"/>
      <c r="AP514" s="56"/>
      <c r="AQ514" s="56"/>
      <c r="AR514" s="57"/>
      <c r="AS514" s="58"/>
      <c r="AT514" s="53"/>
      <c r="AU514" s="53"/>
    </row>
    <row r="515">
      <c r="E515" s="53"/>
      <c r="H515" s="53"/>
      <c r="K515" s="53"/>
      <c r="N515" s="53"/>
      <c r="Q515" s="53"/>
      <c r="R515" s="56"/>
      <c r="S515" s="56"/>
      <c r="V515" s="53"/>
      <c r="Y515" s="53"/>
      <c r="AB515" s="53"/>
      <c r="AE515" s="53"/>
      <c r="AH515" s="53"/>
      <c r="AK515" s="53"/>
      <c r="AN515" s="53"/>
      <c r="AO515" s="56"/>
      <c r="AP515" s="56"/>
      <c r="AQ515" s="56"/>
      <c r="AR515" s="57"/>
      <c r="AS515" s="58"/>
      <c r="AT515" s="53"/>
      <c r="AU515" s="53"/>
    </row>
    <row r="516">
      <c r="E516" s="53"/>
      <c r="H516" s="53"/>
      <c r="K516" s="53"/>
      <c r="N516" s="53"/>
      <c r="Q516" s="53"/>
      <c r="R516" s="56"/>
      <c r="S516" s="56"/>
      <c r="V516" s="53"/>
      <c r="Y516" s="53"/>
      <c r="AB516" s="53"/>
      <c r="AE516" s="53"/>
      <c r="AH516" s="53"/>
      <c r="AK516" s="53"/>
      <c r="AN516" s="53"/>
      <c r="AO516" s="56"/>
      <c r="AP516" s="56"/>
      <c r="AQ516" s="56"/>
      <c r="AR516" s="57"/>
      <c r="AS516" s="58"/>
      <c r="AT516" s="53"/>
      <c r="AU516" s="53"/>
    </row>
    <row r="517">
      <c r="E517" s="53"/>
      <c r="H517" s="53"/>
      <c r="K517" s="53"/>
      <c r="N517" s="53"/>
      <c r="Q517" s="53"/>
      <c r="R517" s="56"/>
      <c r="S517" s="56"/>
      <c r="V517" s="53"/>
      <c r="Y517" s="53"/>
      <c r="AB517" s="53"/>
      <c r="AE517" s="53"/>
      <c r="AH517" s="53"/>
      <c r="AK517" s="53"/>
      <c r="AN517" s="53"/>
      <c r="AO517" s="56"/>
      <c r="AP517" s="56"/>
      <c r="AQ517" s="56"/>
      <c r="AR517" s="57"/>
      <c r="AS517" s="58"/>
      <c r="AT517" s="53"/>
      <c r="AU517" s="53"/>
    </row>
    <row r="518">
      <c r="E518" s="53"/>
      <c r="H518" s="53"/>
      <c r="K518" s="53"/>
      <c r="N518" s="53"/>
      <c r="Q518" s="53"/>
      <c r="R518" s="56"/>
      <c r="S518" s="56"/>
      <c r="V518" s="53"/>
      <c r="Y518" s="53"/>
      <c r="AB518" s="53"/>
      <c r="AE518" s="53"/>
      <c r="AH518" s="53"/>
      <c r="AK518" s="53"/>
      <c r="AN518" s="53"/>
      <c r="AO518" s="56"/>
      <c r="AP518" s="56"/>
      <c r="AQ518" s="56"/>
      <c r="AR518" s="57"/>
      <c r="AS518" s="58"/>
      <c r="AT518" s="53"/>
      <c r="AU518" s="53"/>
    </row>
    <row r="519">
      <c r="E519" s="53"/>
      <c r="H519" s="53"/>
      <c r="K519" s="53"/>
      <c r="N519" s="53"/>
      <c r="Q519" s="53"/>
      <c r="R519" s="56"/>
      <c r="S519" s="56"/>
      <c r="V519" s="53"/>
      <c r="Y519" s="53"/>
      <c r="AB519" s="53"/>
      <c r="AE519" s="53"/>
      <c r="AH519" s="53"/>
      <c r="AK519" s="53"/>
      <c r="AN519" s="53"/>
      <c r="AO519" s="56"/>
      <c r="AP519" s="56"/>
      <c r="AQ519" s="56"/>
      <c r="AR519" s="57"/>
      <c r="AS519" s="58"/>
      <c r="AT519" s="53"/>
      <c r="AU519" s="53"/>
    </row>
    <row r="520">
      <c r="E520" s="53"/>
      <c r="H520" s="53"/>
      <c r="K520" s="53"/>
      <c r="N520" s="53"/>
      <c r="Q520" s="53"/>
      <c r="R520" s="56"/>
      <c r="S520" s="56"/>
      <c r="V520" s="53"/>
      <c r="Y520" s="53"/>
      <c r="AB520" s="53"/>
      <c r="AE520" s="53"/>
      <c r="AH520" s="53"/>
      <c r="AK520" s="53"/>
      <c r="AN520" s="53"/>
      <c r="AO520" s="56"/>
      <c r="AP520" s="56"/>
      <c r="AQ520" s="56"/>
      <c r="AR520" s="57"/>
      <c r="AS520" s="58"/>
      <c r="AT520" s="53"/>
      <c r="AU520" s="53"/>
    </row>
    <row r="521">
      <c r="E521" s="53"/>
      <c r="H521" s="53"/>
      <c r="K521" s="53"/>
      <c r="N521" s="53"/>
      <c r="Q521" s="53"/>
      <c r="R521" s="56"/>
      <c r="S521" s="56"/>
      <c r="V521" s="53"/>
      <c r="Y521" s="53"/>
      <c r="AB521" s="53"/>
      <c r="AE521" s="53"/>
      <c r="AH521" s="53"/>
      <c r="AK521" s="53"/>
      <c r="AN521" s="53"/>
      <c r="AO521" s="56"/>
      <c r="AP521" s="56"/>
      <c r="AQ521" s="56"/>
      <c r="AR521" s="57"/>
      <c r="AS521" s="58"/>
      <c r="AT521" s="53"/>
      <c r="AU521" s="53"/>
    </row>
    <row r="522">
      <c r="E522" s="53"/>
      <c r="H522" s="53"/>
      <c r="K522" s="53"/>
      <c r="N522" s="53"/>
      <c r="Q522" s="53"/>
      <c r="R522" s="56"/>
      <c r="S522" s="56"/>
      <c r="V522" s="53"/>
      <c r="Y522" s="53"/>
      <c r="AB522" s="53"/>
      <c r="AE522" s="53"/>
      <c r="AH522" s="53"/>
      <c r="AK522" s="53"/>
      <c r="AN522" s="53"/>
      <c r="AO522" s="56"/>
      <c r="AP522" s="56"/>
      <c r="AQ522" s="56"/>
      <c r="AR522" s="57"/>
      <c r="AS522" s="58"/>
      <c r="AT522" s="53"/>
      <c r="AU522" s="53"/>
    </row>
    <row r="523">
      <c r="E523" s="53"/>
      <c r="H523" s="53"/>
      <c r="K523" s="53"/>
      <c r="N523" s="53"/>
      <c r="Q523" s="53"/>
      <c r="R523" s="56"/>
      <c r="S523" s="56"/>
      <c r="V523" s="53"/>
      <c r="Y523" s="53"/>
      <c r="AB523" s="53"/>
      <c r="AE523" s="53"/>
      <c r="AH523" s="53"/>
      <c r="AK523" s="53"/>
      <c r="AN523" s="53"/>
      <c r="AO523" s="56"/>
      <c r="AP523" s="56"/>
      <c r="AQ523" s="56"/>
      <c r="AR523" s="57"/>
      <c r="AS523" s="58"/>
      <c r="AT523" s="53"/>
      <c r="AU523" s="53"/>
    </row>
    <row r="524">
      <c r="E524" s="53"/>
      <c r="H524" s="53"/>
      <c r="K524" s="53"/>
      <c r="N524" s="53"/>
      <c r="Q524" s="53"/>
      <c r="R524" s="56"/>
      <c r="S524" s="56"/>
      <c r="V524" s="53"/>
      <c r="Y524" s="53"/>
      <c r="AB524" s="53"/>
      <c r="AE524" s="53"/>
      <c r="AH524" s="53"/>
      <c r="AK524" s="53"/>
      <c r="AN524" s="53"/>
      <c r="AO524" s="56"/>
      <c r="AP524" s="56"/>
      <c r="AQ524" s="56"/>
      <c r="AR524" s="57"/>
      <c r="AS524" s="58"/>
      <c r="AT524" s="53"/>
      <c r="AU524" s="53"/>
    </row>
    <row r="525">
      <c r="E525" s="53"/>
      <c r="H525" s="53"/>
      <c r="K525" s="53"/>
      <c r="N525" s="53"/>
      <c r="Q525" s="53"/>
      <c r="R525" s="56"/>
      <c r="S525" s="56"/>
      <c r="V525" s="53"/>
      <c r="Y525" s="53"/>
      <c r="AB525" s="53"/>
      <c r="AE525" s="53"/>
      <c r="AH525" s="53"/>
      <c r="AK525" s="53"/>
      <c r="AN525" s="53"/>
      <c r="AO525" s="56"/>
      <c r="AP525" s="56"/>
      <c r="AQ525" s="56"/>
      <c r="AR525" s="57"/>
      <c r="AS525" s="58"/>
      <c r="AT525" s="53"/>
      <c r="AU525" s="53"/>
    </row>
    <row r="526">
      <c r="E526" s="53"/>
      <c r="H526" s="53"/>
      <c r="K526" s="53"/>
      <c r="N526" s="53"/>
      <c r="Q526" s="53"/>
      <c r="R526" s="56"/>
      <c r="S526" s="56"/>
      <c r="V526" s="53"/>
      <c r="Y526" s="53"/>
      <c r="AB526" s="53"/>
      <c r="AE526" s="53"/>
      <c r="AH526" s="53"/>
      <c r="AK526" s="53"/>
      <c r="AN526" s="53"/>
      <c r="AO526" s="56"/>
      <c r="AP526" s="56"/>
      <c r="AQ526" s="56"/>
      <c r="AR526" s="57"/>
      <c r="AS526" s="58"/>
      <c r="AT526" s="53"/>
      <c r="AU526" s="53"/>
    </row>
    <row r="527">
      <c r="E527" s="53"/>
      <c r="H527" s="53"/>
      <c r="K527" s="53"/>
      <c r="N527" s="53"/>
      <c r="Q527" s="53"/>
      <c r="R527" s="56"/>
      <c r="S527" s="56"/>
      <c r="V527" s="53"/>
      <c r="Y527" s="53"/>
      <c r="AB527" s="53"/>
      <c r="AE527" s="53"/>
      <c r="AH527" s="53"/>
      <c r="AK527" s="53"/>
      <c r="AN527" s="53"/>
      <c r="AO527" s="56"/>
      <c r="AP527" s="56"/>
      <c r="AQ527" s="56"/>
      <c r="AR527" s="57"/>
      <c r="AS527" s="58"/>
      <c r="AT527" s="53"/>
      <c r="AU527" s="53"/>
    </row>
    <row r="528">
      <c r="E528" s="53"/>
      <c r="H528" s="53"/>
      <c r="K528" s="53"/>
      <c r="N528" s="53"/>
      <c r="Q528" s="53"/>
      <c r="R528" s="56"/>
      <c r="S528" s="56"/>
      <c r="V528" s="53"/>
      <c r="Y528" s="53"/>
      <c r="AB528" s="53"/>
      <c r="AE528" s="53"/>
      <c r="AH528" s="53"/>
      <c r="AK528" s="53"/>
      <c r="AN528" s="53"/>
      <c r="AO528" s="56"/>
      <c r="AP528" s="56"/>
      <c r="AQ528" s="56"/>
      <c r="AR528" s="57"/>
      <c r="AS528" s="58"/>
      <c r="AT528" s="53"/>
      <c r="AU528" s="53"/>
    </row>
    <row r="529">
      <c r="E529" s="53"/>
      <c r="H529" s="53"/>
      <c r="K529" s="53"/>
      <c r="N529" s="53"/>
      <c r="Q529" s="53"/>
      <c r="R529" s="56"/>
      <c r="S529" s="56"/>
      <c r="V529" s="53"/>
      <c r="Y529" s="53"/>
      <c r="AB529" s="53"/>
      <c r="AE529" s="53"/>
      <c r="AH529" s="53"/>
      <c r="AK529" s="53"/>
      <c r="AN529" s="53"/>
      <c r="AO529" s="56"/>
      <c r="AP529" s="56"/>
      <c r="AQ529" s="56"/>
      <c r="AR529" s="57"/>
      <c r="AS529" s="58"/>
      <c r="AT529" s="53"/>
      <c r="AU529" s="53"/>
    </row>
    <row r="530">
      <c r="E530" s="53"/>
      <c r="H530" s="53"/>
      <c r="K530" s="53"/>
      <c r="N530" s="53"/>
      <c r="Q530" s="53"/>
      <c r="R530" s="56"/>
      <c r="S530" s="56"/>
      <c r="V530" s="53"/>
      <c r="Y530" s="53"/>
      <c r="AB530" s="53"/>
      <c r="AE530" s="53"/>
      <c r="AH530" s="53"/>
      <c r="AK530" s="53"/>
      <c r="AN530" s="53"/>
      <c r="AO530" s="56"/>
      <c r="AP530" s="56"/>
      <c r="AQ530" s="56"/>
      <c r="AR530" s="57"/>
      <c r="AS530" s="58"/>
      <c r="AT530" s="53"/>
      <c r="AU530" s="53"/>
    </row>
    <row r="531">
      <c r="E531" s="53"/>
      <c r="H531" s="53"/>
      <c r="K531" s="53"/>
      <c r="N531" s="53"/>
      <c r="Q531" s="53"/>
      <c r="R531" s="56"/>
      <c r="S531" s="56"/>
      <c r="V531" s="53"/>
      <c r="Y531" s="53"/>
      <c r="AB531" s="53"/>
      <c r="AE531" s="53"/>
      <c r="AH531" s="53"/>
      <c r="AK531" s="53"/>
      <c r="AN531" s="53"/>
      <c r="AO531" s="56"/>
      <c r="AP531" s="56"/>
      <c r="AQ531" s="56"/>
      <c r="AR531" s="57"/>
      <c r="AS531" s="58"/>
      <c r="AT531" s="53"/>
      <c r="AU531" s="53"/>
    </row>
    <row r="532">
      <c r="E532" s="53"/>
      <c r="H532" s="53"/>
      <c r="K532" s="53"/>
      <c r="N532" s="53"/>
      <c r="Q532" s="53"/>
      <c r="R532" s="56"/>
      <c r="S532" s="56"/>
      <c r="V532" s="53"/>
      <c r="Y532" s="53"/>
      <c r="AB532" s="53"/>
      <c r="AE532" s="53"/>
      <c r="AH532" s="53"/>
      <c r="AK532" s="53"/>
      <c r="AN532" s="53"/>
      <c r="AO532" s="56"/>
      <c r="AP532" s="56"/>
      <c r="AQ532" s="56"/>
      <c r="AR532" s="57"/>
      <c r="AS532" s="58"/>
      <c r="AT532" s="53"/>
      <c r="AU532" s="53"/>
    </row>
    <row r="533">
      <c r="E533" s="53"/>
      <c r="H533" s="53"/>
      <c r="K533" s="53"/>
      <c r="N533" s="53"/>
      <c r="Q533" s="53"/>
      <c r="R533" s="56"/>
      <c r="S533" s="56"/>
      <c r="V533" s="53"/>
      <c r="Y533" s="53"/>
      <c r="AB533" s="53"/>
      <c r="AE533" s="53"/>
      <c r="AH533" s="53"/>
      <c r="AK533" s="53"/>
      <c r="AN533" s="53"/>
      <c r="AO533" s="56"/>
      <c r="AP533" s="56"/>
      <c r="AQ533" s="56"/>
      <c r="AR533" s="57"/>
      <c r="AS533" s="58"/>
      <c r="AT533" s="53"/>
      <c r="AU533" s="53"/>
    </row>
    <row r="534">
      <c r="E534" s="53"/>
      <c r="H534" s="53"/>
      <c r="K534" s="53"/>
      <c r="N534" s="53"/>
      <c r="Q534" s="53"/>
      <c r="R534" s="56"/>
      <c r="S534" s="56"/>
      <c r="V534" s="53"/>
      <c r="Y534" s="53"/>
      <c r="AB534" s="53"/>
      <c r="AE534" s="53"/>
      <c r="AH534" s="53"/>
      <c r="AK534" s="53"/>
      <c r="AN534" s="53"/>
      <c r="AO534" s="56"/>
      <c r="AP534" s="56"/>
      <c r="AQ534" s="56"/>
      <c r="AR534" s="57"/>
      <c r="AS534" s="58"/>
      <c r="AT534" s="53"/>
      <c r="AU534" s="53"/>
    </row>
    <row r="535">
      <c r="E535" s="53"/>
      <c r="H535" s="53"/>
      <c r="K535" s="53"/>
      <c r="N535" s="53"/>
      <c r="Q535" s="53"/>
      <c r="R535" s="56"/>
      <c r="S535" s="56"/>
      <c r="V535" s="53"/>
      <c r="Y535" s="53"/>
      <c r="AB535" s="53"/>
      <c r="AE535" s="53"/>
      <c r="AH535" s="53"/>
      <c r="AK535" s="53"/>
      <c r="AN535" s="53"/>
      <c r="AO535" s="56"/>
      <c r="AP535" s="56"/>
      <c r="AQ535" s="56"/>
      <c r="AR535" s="57"/>
      <c r="AS535" s="58"/>
      <c r="AT535" s="53"/>
      <c r="AU535" s="53"/>
    </row>
    <row r="536">
      <c r="E536" s="53"/>
      <c r="H536" s="53"/>
      <c r="K536" s="53"/>
      <c r="N536" s="53"/>
      <c r="Q536" s="53"/>
      <c r="R536" s="56"/>
      <c r="S536" s="56"/>
      <c r="V536" s="53"/>
      <c r="Y536" s="53"/>
      <c r="AB536" s="53"/>
      <c r="AE536" s="53"/>
      <c r="AH536" s="53"/>
      <c r="AK536" s="53"/>
      <c r="AN536" s="53"/>
      <c r="AO536" s="56"/>
      <c r="AP536" s="56"/>
      <c r="AQ536" s="56"/>
      <c r="AR536" s="57"/>
      <c r="AS536" s="58"/>
      <c r="AT536" s="53"/>
      <c r="AU536" s="53"/>
    </row>
    <row r="537">
      <c r="E537" s="53"/>
      <c r="H537" s="53"/>
      <c r="K537" s="53"/>
      <c r="N537" s="53"/>
      <c r="Q537" s="53"/>
      <c r="R537" s="56"/>
      <c r="S537" s="56"/>
      <c r="V537" s="53"/>
      <c r="Y537" s="53"/>
      <c r="AB537" s="53"/>
      <c r="AE537" s="53"/>
      <c r="AH537" s="53"/>
      <c r="AK537" s="53"/>
      <c r="AN537" s="53"/>
      <c r="AO537" s="56"/>
      <c r="AP537" s="56"/>
      <c r="AQ537" s="56"/>
      <c r="AR537" s="57"/>
      <c r="AS537" s="58"/>
      <c r="AT537" s="53"/>
      <c r="AU537" s="53"/>
    </row>
    <row r="538">
      <c r="E538" s="53"/>
      <c r="H538" s="53"/>
      <c r="K538" s="53"/>
      <c r="N538" s="53"/>
      <c r="Q538" s="53"/>
      <c r="R538" s="56"/>
      <c r="S538" s="56"/>
      <c r="V538" s="53"/>
      <c r="Y538" s="53"/>
      <c r="AB538" s="53"/>
      <c r="AE538" s="53"/>
      <c r="AH538" s="53"/>
      <c r="AK538" s="53"/>
      <c r="AN538" s="53"/>
      <c r="AO538" s="56"/>
      <c r="AP538" s="56"/>
      <c r="AQ538" s="56"/>
      <c r="AR538" s="57"/>
      <c r="AS538" s="58"/>
      <c r="AT538" s="53"/>
      <c r="AU538" s="53"/>
    </row>
    <row r="539">
      <c r="E539" s="53"/>
      <c r="H539" s="53"/>
      <c r="K539" s="53"/>
      <c r="N539" s="53"/>
      <c r="Q539" s="53"/>
      <c r="R539" s="56"/>
      <c r="S539" s="56"/>
      <c r="V539" s="53"/>
      <c r="Y539" s="53"/>
      <c r="AB539" s="53"/>
      <c r="AE539" s="53"/>
      <c r="AH539" s="53"/>
      <c r="AK539" s="53"/>
      <c r="AN539" s="53"/>
      <c r="AO539" s="56"/>
      <c r="AP539" s="56"/>
      <c r="AQ539" s="56"/>
      <c r="AR539" s="57"/>
      <c r="AS539" s="58"/>
      <c r="AT539" s="53"/>
      <c r="AU539" s="53"/>
    </row>
    <row r="540">
      <c r="E540" s="53"/>
      <c r="H540" s="53"/>
      <c r="K540" s="53"/>
      <c r="N540" s="53"/>
      <c r="Q540" s="53"/>
      <c r="R540" s="56"/>
      <c r="S540" s="56"/>
      <c r="V540" s="53"/>
      <c r="Y540" s="53"/>
      <c r="AB540" s="53"/>
      <c r="AE540" s="53"/>
      <c r="AH540" s="53"/>
      <c r="AK540" s="53"/>
      <c r="AN540" s="53"/>
      <c r="AO540" s="56"/>
      <c r="AP540" s="56"/>
      <c r="AQ540" s="56"/>
      <c r="AR540" s="57"/>
      <c r="AS540" s="58"/>
      <c r="AT540" s="53"/>
      <c r="AU540" s="53"/>
    </row>
    <row r="541">
      <c r="E541" s="53"/>
      <c r="H541" s="53"/>
      <c r="K541" s="53"/>
      <c r="N541" s="53"/>
      <c r="Q541" s="53"/>
      <c r="R541" s="56"/>
      <c r="S541" s="56"/>
      <c r="V541" s="53"/>
      <c r="Y541" s="53"/>
      <c r="AB541" s="53"/>
      <c r="AE541" s="53"/>
      <c r="AH541" s="53"/>
      <c r="AK541" s="53"/>
      <c r="AN541" s="53"/>
      <c r="AO541" s="56"/>
      <c r="AP541" s="56"/>
      <c r="AQ541" s="56"/>
      <c r="AR541" s="57"/>
      <c r="AS541" s="58"/>
      <c r="AT541" s="53"/>
      <c r="AU541" s="53"/>
    </row>
    <row r="542">
      <c r="E542" s="53"/>
      <c r="H542" s="53"/>
      <c r="K542" s="53"/>
      <c r="N542" s="53"/>
      <c r="Q542" s="53"/>
      <c r="R542" s="56"/>
      <c r="S542" s="56"/>
      <c r="V542" s="53"/>
      <c r="Y542" s="53"/>
      <c r="AB542" s="53"/>
      <c r="AE542" s="53"/>
      <c r="AH542" s="53"/>
      <c r="AK542" s="53"/>
      <c r="AN542" s="53"/>
      <c r="AO542" s="56"/>
      <c r="AP542" s="56"/>
      <c r="AQ542" s="56"/>
      <c r="AR542" s="57"/>
      <c r="AS542" s="58"/>
      <c r="AT542" s="53"/>
      <c r="AU542" s="53"/>
    </row>
    <row r="543">
      <c r="E543" s="53"/>
      <c r="H543" s="53"/>
      <c r="K543" s="53"/>
      <c r="N543" s="53"/>
      <c r="Q543" s="53"/>
      <c r="R543" s="56"/>
      <c r="S543" s="56"/>
      <c r="V543" s="53"/>
      <c r="Y543" s="53"/>
      <c r="AB543" s="53"/>
      <c r="AE543" s="53"/>
      <c r="AH543" s="53"/>
      <c r="AK543" s="53"/>
      <c r="AN543" s="53"/>
      <c r="AO543" s="56"/>
      <c r="AP543" s="56"/>
      <c r="AQ543" s="56"/>
      <c r="AR543" s="57"/>
      <c r="AS543" s="58"/>
      <c r="AT543" s="53"/>
      <c r="AU543" s="53"/>
    </row>
    <row r="544">
      <c r="E544" s="53"/>
      <c r="H544" s="53"/>
      <c r="K544" s="53"/>
      <c r="N544" s="53"/>
      <c r="Q544" s="53"/>
      <c r="R544" s="56"/>
      <c r="S544" s="56"/>
      <c r="V544" s="53"/>
      <c r="Y544" s="53"/>
      <c r="AB544" s="53"/>
      <c r="AE544" s="53"/>
      <c r="AH544" s="53"/>
      <c r="AK544" s="53"/>
      <c r="AN544" s="53"/>
      <c r="AO544" s="56"/>
      <c r="AP544" s="56"/>
      <c r="AQ544" s="56"/>
      <c r="AR544" s="57"/>
      <c r="AS544" s="58"/>
      <c r="AT544" s="53"/>
      <c r="AU544" s="53"/>
    </row>
    <row r="545">
      <c r="E545" s="53"/>
      <c r="H545" s="53"/>
      <c r="K545" s="53"/>
      <c r="N545" s="53"/>
      <c r="Q545" s="53"/>
      <c r="R545" s="56"/>
      <c r="S545" s="56"/>
      <c r="V545" s="53"/>
      <c r="Y545" s="53"/>
      <c r="AB545" s="53"/>
      <c r="AE545" s="53"/>
      <c r="AH545" s="53"/>
      <c r="AK545" s="53"/>
      <c r="AN545" s="53"/>
      <c r="AO545" s="56"/>
      <c r="AP545" s="56"/>
      <c r="AQ545" s="56"/>
      <c r="AR545" s="57"/>
      <c r="AS545" s="58"/>
      <c r="AT545" s="53"/>
      <c r="AU545" s="53"/>
    </row>
    <row r="546">
      <c r="E546" s="53"/>
      <c r="H546" s="53"/>
      <c r="K546" s="53"/>
      <c r="N546" s="53"/>
      <c r="Q546" s="53"/>
      <c r="R546" s="56"/>
      <c r="S546" s="56"/>
      <c r="V546" s="53"/>
      <c r="Y546" s="53"/>
      <c r="AB546" s="53"/>
      <c r="AE546" s="53"/>
      <c r="AH546" s="53"/>
      <c r="AK546" s="53"/>
      <c r="AN546" s="53"/>
      <c r="AO546" s="56"/>
      <c r="AP546" s="56"/>
      <c r="AQ546" s="56"/>
      <c r="AR546" s="57"/>
      <c r="AS546" s="58"/>
      <c r="AT546" s="53"/>
      <c r="AU546" s="53"/>
    </row>
    <row r="547">
      <c r="E547" s="53"/>
      <c r="H547" s="53"/>
      <c r="K547" s="53"/>
      <c r="N547" s="53"/>
      <c r="Q547" s="53"/>
      <c r="R547" s="56"/>
      <c r="S547" s="56"/>
      <c r="V547" s="53"/>
      <c r="Y547" s="53"/>
      <c r="AB547" s="53"/>
      <c r="AE547" s="53"/>
      <c r="AH547" s="53"/>
      <c r="AK547" s="53"/>
      <c r="AN547" s="53"/>
      <c r="AO547" s="56"/>
      <c r="AP547" s="56"/>
      <c r="AQ547" s="56"/>
      <c r="AR547" s="57"/>
      <c r="AS547" s="58"/>
      <c r="AT547" s="53"/>
      <c r="AU547" s="53"/>
    </row>
    <row r="548">
      <c r="E548" s="53"/>
      <c r="H548" s="53"/>
      <c r="K548" s="53"/>
      <c r="N548" s="53"/>
      <c r="Q548" s="53"/>
      <c r="R548" s="56"/>
      <c r="S548" s="56"/>
      <c r="V548" s="53"/>
      <c r="Y548" s="53"/>
      <c r="AB548" s="53"/>
      <c r="AE548" s="53"/>
      <c r="AH548" s="53"/>
      <c r="AK548" s="53"/>
      <c r="AN548" s="53"/>
      <c r="AO548" s="56"/>
      <c r="AP548" s="56"/>
      <c r="AQ548" s="56"/>
      <c r="AR548" s="57"/>
      <c r="AS548" s="58"/>
      <c r="AT548" s="53"/>
      <c r="AU548" s="53"/>
    </row>
    <row r="549">
      <c r="E549" s="53"/>
      <c r="H549" s="53"/>
      <c r="K549" s="53"/>
      <c r="N549" s="53"/>
      <c r="Q549" s="53"/>
      <c r="R549" s="56"/>
      <c r="S549" s="56"/>
      <c r="V549" s="53"/>
      <c r="Y549" s="53"/>
      <c r="AB549" s="53"/>
      <c r="AE549" s="53"/>
      <c r="AH549" s="53"/>
      <c r="AK549" s="53"/>
      <c r="AN549" s="53"/>
      <c r="AO549" s="56"/>
      <c r="AP549" s="56"/>
      <c r="AQ549" s="56"/>
      <c r="AR549" s="57"/>
      <c r="AS549" s="58"/>
      <c r="AT549" s="53"/>
      <c r="AU549" s="53"/>
    </row>
    <row r="550">
      <c r="E550" s="53"/>
      <c r="H550" s="53"/>
      <c r="K550" s="53"/>
      <c r="N550" s="53"/>
      <c r="Q550" s="53"/>
      <c r="R550" s="56"/>
      <c r="S550" s="56"/>
      <c r="V550" s="53"/>
      <c r="Y550" s="53"/>
      <c r="AB550" s="53"/>
      <c r="AE550" s="53"/>
      <c r="AH550" s="53"/>
      <c r="AK550" s="53"/>
      <c r="AN550" s="53"/>
      <c r="AO550" s="56"/>
      <c r="AP550" s="56"/>
      <c r="AQ550" s="56"/>
      <c r="AR550" s="57"/>
      <c r="AS550" s="58"/>
      <c r="AT550" s="53"/>
      <c r="AU550" s="53"/>
    </row>
    <row r="551">
      <c r="E551" s="53"/>
      <c r="H551" s="53"/>
      <c r="K551" s="53"/>
      <c r="N551" s="53"/>
      <c r="Q551" s="53"/>
      <c r="R551" s="56"/>
      <c r="S551" s="56"/>
      <c r="V551" s="53"/>
      <c r="Y551" s="53"/>
      <c r="AB551" s="53"/>
      <c r="AE551" s="53"/>
      <c r="AH551" s="53"/>
      <c r="AK551" s="53"/>
      <c r="AN551" s="53"/>
      <c r="AO551" s="56"/>
      <c r="AP551" s="56"/>
      <c r="AQ551" s="56"/>
      <c r="AR551" s="57"/>
      <c r="AS551" s="58"/>
      <c r="AT551" s="53"/>
      <c r="AU551" s="53"/>
    </row>
    <row r="552">
      <c r="E552" s="53"/>
      <c r="H552" s="53"/>
      <c r="K552" s="53"/>
      <c r="N552" s="53"/>
      <c r="Q552" s="53"/>
      <c r="R552" s="56"/>
      <c r="S552" s="56"/>
      <c r="V552" s="53"/>
      <c r="Y552" s="53"/>
      <c r="AB552" s="53"/>
      <c r="AE552" s="53"/>
      <c r="AH552" s="53"/>
      <c r="AK552" s="53"/>
      <c r="AN552" s="53"/>
      <c r="AO552" s="56"/>
      <c r="AP552" s="56"/>
      <c r="AQ552" s="56"/>
      <c r="AR552" s="57"/>
      <c r="AS552" s="58"/>
      <c r="AT552" s="53"/>
      <c r="AU552" s="53"/>
    </row>
    <row r="553">
      <c r="E553" s="53"/>
      <c r="H553" s="53"/>
      <c r="K553" s="53"/>
      <c r="N553" s="53"/>
      <c r="Q553" s="53"/>
      <c r="R553" s="56"/>
      <c r="S553" s="56"/>
      <c r="V553" s="53"/>
      <c r="Y553" s="53"/>
      <c r="AB553" s="53"/>
      <c r="AE553" s="53"/>
      <c r="AH553" s="53"/>
      <c r="AK553" s="53"/>
      <c r="AN553" s="53"/>
      <c r="AO553" s="56"/>
      <c r="AP553" s="56"/>
      <c r="AQ553" s="56"/>
      <c r="AR553" s="57"/>
      <c r="AS553" s="58"/>
      <c r="AT553" s="53"/>
      <c r="AU553" s="53"/>
    </row>
    <row r="554">
      <c r="E554" s="53"/>
      <c r="H554" s="53"/>
      <c r="K554" s="53"/>
      <c r="N554" s="53"/>
      <c r="Q554" s="53"/>
      <c r="R554" s="56"/>
      <c r="S554" s="56"/>
      <c r="V554" s="53"/>
      <c r="Y554" s="53"/>
      <c r="AB554" s="53"/>
      <c r="AE554" s="53"/>
      <c r="AH554" s="53"/>
      <c r="AK554" s="53"/>
      <c r="AN554" s="53"/>
      <c r="AO554" s="56"/>
      <c r="AP554" s="56"/>
      <c r="AQ554" s="56"/>
      <c r="AR554" s="57"/>
      <c r="AS554" s="58"/>
      <c r="AT554" s="53"/>
      <c r="AU554" s="53"/>
    </row>
    <row r="555">
      <c r="E555" s="53"/>
      <c r="H555" s="53"/>
      <c r="K555" s="53"/>
      <c r="N555" s="53"/>
      <c r="Q555" s="53"/>
      <c r="R555" s="56"/>
      <c r="S555" s="56"/>
      <c r="V555" s="53"/>
      <c r="Y555" s="53"/>
      <c r="AB555" s="53"/>
      <c r="AE555" s="53"/>
      <c r="AH555" s="53"/>
      <c r="AK555" s="53"/>
      <c r="AN555" s="53"/>
      <c r="AO555" s="56"/>
      <c r="AP555" s="56"/>
      <c r="AQ555" s="56"/>
      <c r="AR555" s="57"/>
      <c r="AS555" s="58"/>
      <c r="AT555" s="53"/>
      <c r="AU555" s="53"/>
    </row>
    <row r="556">
      <c r="E556" s="53"/>
      <c r="H556" s="53"/>
      <c r="K556" s="53"/>
      <c r="N556" s="53"/>
      <c r="Q556" s="53"/>
      <c r="R556" s="56"/>
      <c r="S556" s="56"/>
      <c r="V556" s="53"/>
      <c r="Y556" s="53"/>
      <c r="AB556" s="53"/>
      <c r="AE556" s="53"/>
      <c r="AH556" s="53"/>
      <c r="AK556" s="53"/>
      <c r="AN556" s="53"/>
      <c r="AO556" s="56"/>
      <c r="AP556" s="56"/>
      <c r="AQ556" s="56"/>
      <c r="AR556" s="57"/>
      <c r="AS556" s="58"/>
      <c r="AT556" s="53"/>
      <c r="AU556" s="53"/>
    </row>
    <row r="557">
      <c r="E557" s="53"/>
      <c r="H557" s="53"/>
      <c r="K557" s="53"/>
      <c r="N557" s="53"/>
      <c r="Q557" s="53"/>
      <c r="R557" s="56"/>
      <c r="S557" s="56"/>
      <c r="V557" s="53"/>
      <c r="Y557" s="53"/>
      <c r="AB557" s="53"/>
      <c r="AE557" s="53"/>
      <c r="AH557" s="53"/>
      <c r="AK557" s="53"/>
      <c r="AN557" s="53"/>
      <c r="AO557" s="56"/>
      <c r="AP557" s="56"/>
      <c r="AQ557" s="56"/>
      <c r="AR557" s="57"/>
      <c r="AS557" s="58"/>
      <c r="AT557" s="53"/>
      <c r="AU557" s="53"/>
    </row>
    <row r="558">
      <c r="E558" s="53"/>
      <c r="H558" s="53"/>
      <c r="K558" s="53"/>
      <c r="N558" s="53"/>
      <c r="Q558" s="53"/>
      <c r="R558" s="56"/>
      <c r="S558" s="56"/>
      <c r="V558" s="53"/>
      <c r="Y558" s="53"/>
      <c r="AB558" s="53"/>
      <c r="AE558" s="53"/>
      <c r="AH558" s="53"/>
      <c r="AK558" s="53"/>
      <c r="AN558" s="53"/>
      <c r="AO558" s="56"/>
      <c r="AP558" s="56"/>
      <c r="AQ558" s="56"/>
      <c r="AR558" s="57"/>
      <c r="AS558" s="58"/>
      <c r="AT558" s="53"/>
      <c r="AU558" s="53"/>
    </row>
    <row r="559">
      <c r="E559" s="53"/>
      <c r="H559" s="53"/>
      <c r="K559" s="53"/>
      <c r="N559" s="53"/>
      <c r="Q559" s="53"/>
      <c r="R559" s="56"/>
      <c r="S559" s="56"/>
      <c r="V559" s="53"/>
      <c r="Y559" s="53"/>
      <c r="AB559" s="53"/>
      <c r="AE559" s="53"/>
      <c r="AH559" s="53"/>
      <c r="AK559" s="53"/>
      <c r="AN559" s="53"/>
      <c r="AO559" s="56"/>
      <c r="AP559" s="56"/>
      <c r="AQ559" s="56"/>
      <c r="AR559" s="57"/>
      <c r="AS559" s="58"/>
      <c r="AT559" s="53"/>
      <c r="AU559" s="53"/>
    </row>
    <row r="560">
      <c r="E560" s="53"/>
      <c r="H560" s="53"/>
      <c r="K560" s="53"/>
      <c r="N560" s="53"/>
      <c r="Q560" s="53"/>
      <c r="R560" s="56"/>
      <c r="S560" s="56"/>
      <c r="V560" s="53"/>
      <c r="Y560" s="53"/>
      <c r="AB560" s="53"/>
      <c r="AE560" s="53"/>
      <c r="AH560" s="53"/>
      <c r="AK560" s="53"/>
      <c r="AN560" s="53"/>
      <c r="AO560" s="56"/>
      <c r="AP560" s="56"/>
      <c r="AQ560" s="56"/>
      <c r="AR560" s="57"/>
      <c r="AS560" s="58"/>
      <c r="AT560" s="53"/>
      <c r="AU560" s="53"/>
    </row>
    <row r="561">
      <c r="E561" s="53"/>
      <c r="H561" s="53"/>
      <c r="K561" s="53"/>
      <c r="N561" s="53"/>
      <c r="Q561" s="53"/>
      <c r="R561" s="56"/>
      <c r="S561" s="56"/>
      <c r="V561" s="53"/>
      <c r="Y561" s="53"/>
      <c r="AB561" s="53"/>
      <c r="AE561" s="53"/>
      <c r="AH561" s="53"/>
      <c r="AK561" s="53"/>
      <c r="AN561" s="53"/>
      <c r="AO561" s="56"/>
      <c r="AP561" s="56"/>
      <c r="AQ561" s="56"/>
      <c r="AR561" s="57"/>
      <c r="AS561" s="58"/>
      <c r="AT561" s="53"/>
      <c r="AU561" s="53"/>
    </row>
    <row r="562">
      <c r="E562" s="53"/>
      <c r="H562" s="53"/>
      <c r="K562" s="53"/>
      <c r="N562" s="53"/>
      <c r="Q562" s="53"/>
      <c r="R562" s="56"/>
      <c r="S562" s="56"/>
      <c r="V562" s="53"/>
      <c r="Y562" s="53"/>
      <c r="AB562" s="53"/>
      <c r="AE562" s="53"/>
      <c r="AH562" s="53"/>
      <c r="AK562" s="53"/>
      <c r="AN562" s="53"/>
      <c r="AO562" s="56"/>
      <c r="AP562" s="56"/>
      <c r="AQ562" s="56"/>
      <c r="AR562" s="57"/>
      <c r="AS562" s="58"/>
      <c r="AT562" s="53"/>
      <c r="AU562" s="53"/>
    </row>
    <row r="563">
      <c r="E563" s="53"/>
      <c r="H563" s="53"/>
      <c r="K563" s="53"/>
      <c r="N563" s="53"/>
      <c r="Q563" s="53"/>
      <c r="R563" s="56"/>
      <c r="S563" s="56"/>
      <c r="V563" s="53"/>
      <c r="Y563" s="53"/>
      <c r="AB563" s="53"/>
      <c r="AE563" s="53"/>
      <c r="AH563" s="53"/>
      <c r="AK563" s="53"/>
      <c r="AN563" s="53"/>
      <c r="AO563" s="56"/>
      <c r="AP563" s="56"/>
      <c r="AQ563" s="56"/>
      <c r="AR563" s="57"/>
      <c r="AS563" s="58"/>
      <c r="AT563" s="53"/>
      <c r="AU563" s="53"/>
    </row>
    <row r="564">
      <c r="E564" s="53"/>
      <c r="H564" s="53"/>
      <c r="K564" s="53"/>
      <c r="N564" s="53"/>
      <c r="Q564" s="53"/>
      <c r="R564" s="56"/>
      <c r="S564" s="56"/>
      <c r="V564" s="53"/>
      <c r="Y564" s="53"/>
      <c r="AB564" s="53"/>
      <c r="AE564" s="53"/>
      <c r="AH564" s="53"/>
      <c r="AK564" s="53"/>
      <c r="AN564" s="53"/>
      <c r="AO564" s="56"/>
      <c r="AP564" s="56"/>
      <c r="AQ564" s="56"/>
      <c r="AR564" s="57"/>
      <c r="AS564" s="58"/>
      <c r="AT564" s="53"/>
      <c r="AU564" s="53"/>
    </row>
    <row r="565">
      <c r="E565" s="53"/>
      <c r="H565" s="53"/>
      <c r="K565" s="53"/>
      <c r="N565" s="53"/>
      <c r="Q565" s="53"/>
      <c r="R565" s="56"/>
      <c r="S565" s="56"/>
      <c r="V565" s="53"/>
      <c r="Y565" s="53"/>
      <c r="AB565" s="53"/>
      <c r="AE565" s="53"/>
      <c r="AH565" s="53"/>
      <c r="AK565" s="53"/>
      <c r="AN565" s="53"/>
      <c r="AO565" s="56"/>
      <c r="AP565" s="56"/>
      <c r="AQ565" s="56"/>
      <c r="AR565" s="57"/>
      <c r="AS565" s="58"/>
      <c r="AT565" s="53"/>
      <c r="AU565" s="53"/>
    </row>
    <row r="566">
      <c r="E566" s="53"/>
      <c r="H566" s="53"/>
      <c r="K566" s="53"/>
      <c r="N566" s="53"/>
      <c r="Q566" s="53"/>
      <c r="R566" s="56"/>
      <c r="S566" s="56"/>
      <c r="V566" s="53"/>
      <c r="Y566" s="53"/>
      <c r="AB566" s="53"/>
      <c r="AE566" s="53"/>
      <c r="AH566" s="53"/>
      <c r="AK566" s="53"/>
      <c r="AN566" s="53"/>
      <c r="AO566" s="56"/>
      <c r="AP566" s="56"/>
      <c r="AQ566" s="56"/>
      <c r="AR566" s="57"/>
      <c r="AS566" s="58"/>
      <c r="AT566" s="53"/>
      <c r="AU566" s="53"/>
    </row>
    <row r="567">
      <c r="E567" s="53"/>
      <c r="H567" s="53"/>
      <c r="K567" s="53"/>
      <c r="N567" s="53"/>
      <c r="Q567" s="53"/>
      <c r="R567" s="56"/>
      <c r="S567" s="56"/>
      <c r="V567" s="53"/>
      <c r="Y567" s="53"/>
      <c r="AB567" s="53"/>
      <c r="AE567" s="53"/>
      <c r="AH567" s="53"/>
      <c r="AK567" s="53"/>
      <c r="AN567" s="53"/>
      <c r="AO567" s="56"/>
      <c r="AP567" s="56"/>
      <c r="AQ567" s="56"/>
      <c r="AR567" s="57"/>
      <c r="AS567" s="58"/>
      <c r="AT567" s="53"/>
      <c r="AU567" s="53"/>
    </row>
    <row r="568">
      <c r="E568" s="53"/>
      <c r="H568" s="53"/>
      <c r="K568" s="53"/>
      <c r="N568" s="53"/>
      <c r="Q568" s="53"/>
      <c r="R568" s="56"/>
      <c r="S568" s="56"/>
      <c r="V568" s="53"/>
      <c r="Y568" s="53"/>
      <c r="AB568" s="53"/>
      <c r="AE568" s="53"/>
      <c r="AH568" s="53"/>
      <c r="AK568" s="53"/>
      <c r="AN568" s="53"/>
      <c r="AO568" s="56"/>
      <c r="AP568" s="56"/>
      <c r="AQ568" s="56"/>
      <c r="AR568" s="57"/>
      <c r="AS568" s="58"/>
      <c r="AT568" s="53"/>
      <c r="AU568" s="53"/>
    </row>
    <row r="569">
      <c r="E569" s="53"/>
      <c r="H569" s="53"/>
      <c r="K569" s="53"/>
      <c r="N569" s="53"/>
      <c r="Q569" s="53"/>
      <c r="R569" s="56"/>
      <c r="S569" s="56"/>
      <c r="V569" s="53"/>
      <c r="Y569" s="53"/>
      <c r="AB569" s="53"/>
      <c r="AE569" s="53"/>
      <c r="AH569" s="53"/>
      <c r="AK569" s="53"/>
      <c r="AN569" s="53"/>
      <c r="AO569" s="56"/>
      <c r="AP569" s="56"/>
      <c r="AQ569" s="56"/>
      <c r="AR569" s="57"/>
      <c r="AS569" s="58"/>
      <c r="AT569" s="53"/>
      <c r="AU569" s="53"/>
    </row>
    <row r="570">
      <c r="E570" s="53"/>
      <c r="H570" s="53"/>
      <c r="K570" s="53"/>
      <c r="N570" s="53"/>
      <c r="Q570" s="53"/>
      <c r="R570" s="56"/>
      <c r="S570" s="56"/>
      <c r="V570" s="53"/>
      <c r="Y570" s="53"/>
      <c r="AB570" s="53"/>
      <c r="AE570" s="53"/>
      <c r="AH570" s="53"/>
      <c r="AK570" s="53"/>
      <c r="AN570" s="53"/>
      <c r="AO570" s="56"/>
      <c r="AP570" s="56"/>
      <c r="AQ570" s="56"/>
      <c r="AR570" s="57"/>
      <c r="AS570" s="58"/>
      <c r="AT570" s="53"/>
      <c r="AU570" s="53"/>
    </row>
    <row r="571">
      <c r="E571" s="53"/>
      <c r="H571" s="53"/>
      <c r="K571" s="53"/>
      <c r="N571" s="53"/>
      <c r="Q571" s="53"/>
      <c r="R571" s="56"/>
      <c r="S571" s="56"/>
      <c r="V571" s="53"/>
      <c r="Y571" s="53"/>
      <c r="AB571" s="53"/>
      <c r="AE571" s="53"/>
      <c r="AH571" s="53"/>
      <c r="AK571" s="53"/>
      <c r="AN571" s="53"/>
      <c r="AO571" s="56"/>
      <c r="AP571" s="56"/>
      <c r="AQ571" s="56"/>
      <c r="AR571" s="57"/>
      <c r="AS571" s="58"/>
      <c r="AT571" s="53"/>
      <c r="AU571" s="53"/>
    </row>
    <row r="572">
      <c r="E572" s="53"/>
      <c r="H572" s="53"/>
      <c r="K572" s="53"/>
      <c r="N572" s="53"/>
      <c r="Q572" s="53"/>
      <c r="R572" s="56"/>
      <c r="S572" s="56"/>
      <c r="V572" s="53"/>
      <c r="Y572" s="53"/>
      <c r="AB572" s="53"/>
      <c r="AE572" s="53"/>
      <c r="AH572" s="53"/>
      <c r="AK572" s="53"/>
      <c r="AN572" s="53"/>
      <c r="AO572" s="56"/>
      <c r="AP572" s="56"/>
      <c r="AQ572" s="56"/>
      <c r="AR572" s="57"/>
      <c r="AS572" s="58"/>
      <c r="AT572" s="53"/>
      <c r="AU572" s="53"/>
    </row>
    <row r="573">
      <c r="E573" s="53"/>
      <c r="H573" s="53"/>
      <c r="K573" s="53"/>
      <c r="N573" s="53"/>
      <c r="Q573" s="53"/>
      <c r="R573" s="56"/>
      <c r="S573" s="56"/>
      <c r="V573" s="53"/>
      <c r="Y573" s="53"/>
      <c r="AB573" s="53"/>
      <c r="AE573" s="53"/>
      <c r="AH573" s="53"/>
      <c r="AK573" s="53"/>
      <c r="AN573" s="53"/>
      <c r="AO573" s="56"/>
      <c r="AP573" s="56"/>
      <c r="AQ573" s="56"/>
      <c r="AR573" s="57"/>
      <c r="AS573" s="58"/>
      <c r="AT573" s="53"/>
      <c r="AU573" s="53"/>
    </row>
    <row r="574">
      <c r="E574" s="53"/>
      <c r="H574" s="53"/>
      <c r="K574" s="53"/>
      <c r="N574" s="53"/>
      <c r="Q574" s="53"/>
      <c r="R574" s="56"/>
      <c r="S574" s="56"/>
      <c r="V574" s="53"/>
      <c r="Y574" s="53"/>
      <c r="AB574" s="53"/>
      <c r="AE574" s="53"/>
      <c r="AH574" s="53"/>
      <c r="AK574" s="53"/>
      <c r="AN574" s="53"/>
      <c r="AO574" s="56"/>
      <c r="AP574" s="56"/>
      <c r="AQ574" s="56"/>
      <c r="AR574" s="57"/>
      <c r="AS574" s="58"/>
      <c r="AT574" s="53"/>
      <c r="AU574" s="53"/>
    </row>
    <row r="575">
      <c r="E575" s="53"/>
      <c r="H575" s="53"/>
      <c r="K575" s="53"/>
      <c r="N575" s="53"/>
      <c r="Q575" s="53"/>
      <c r="R575" s="56"/>
      <c r="S575" s="56"/>
      <c r="V575" s="53"/>
      <c r="Y575" s="53"/>
      <c r="AB575" s="53"/>
      <c r="AE575" s="53"/>
      <c r="AH575" s="53"/>
      <c r="AK575" s="53"/>
      <c r="AN575" s="53"/>
      <c r="AO575" s="56"/>
      <c r="AP575" s="56"/>
      <c r="AQ575" s="56"/>
      <c r="AR575" s="57"/>
      <c r="AS575" s="58"/>
      <c r="AT575" s="53"/>
      <c r="AU575" s="53"/>
    </row>
    <row r="576">
      <c r="E576" s="53"/>
      <c r="H576" s="53"/>
      <c r="K576" s="53"/>
      <c r="N576" s="53"/>
      <c r="Q576" s="53"/>
      <c r="R576" s="56"/>
      <c r="S576" s="56"/>
      <c r="V576" s="53"/>
      <c r="Y576" s="53"/>
      <c r="AB576" s="53"/>
      <c r="AE576" s="53"/>
      <c r="AH576" s="53"/>
      <c r="AK576" s="53"/>
      <c r="AN576" s="53"/>
      <c r="AO576" s="56"/>
      <c r="AP576" s="56"/>
      <c r="AQ576" s="56"/>
      <c r="AR576" s="57"/>
      <c r="AS576" s="58"/>
      <c r="AT576" s="53"/>
      <c r="AU576" s="53"/>
    </row>
    <row r="577">
      <c r="E577" s="53"/>
      <c r="H577" s="53"/>
      <c r="K577" s="53"/>
      <c r="N577" s="53"/>
      <c r="Q577" s="53"/>
      <c r="R577" s="56"/>
      <c r="S577" s="56"/>
      <c r="V577" s="53"/>
      <c r="Y577" s="53"/>
      <c r="AB577" s="53"/>
      <c r="AE577" s="53"/>
      <c r="AH577" s="53"/>
      <c r="AK577" s="53"/>
      <c r="AN577" s="53"/>
      <c r="AO577" s="56"/>
      <c r="AP577" s="56"/>
      <c r="AQ577" s="56"/>
      <c r="AR577" s="57"/>
      <c r="AS577" s="58"/>
      <c r="AT577" s="53"/>
      <c r="AU577" s="53"/>
    </row>
    <row r="578">
      <c r="E578" s="53"/>
      <c r="H578" s="53"/>
      <c r="K578" s="53"/>
      <c r="N578" s="53"/>
      <c r="Q578" s="53"/>
      <c r="R578" s="56"/>
      <c r="S578" s="56"/>
      <c r="V578" s="53"/>
      <c r="Y578" s="53"/>
      <c r="AB578" s="53"/>
      <c r="AE578" s="53"/>
      <c r="AH578" s="53"/>
      <c r="AK578" s="53"/>
      <c r="AN578" s="53"/>
      <c r="AO578" s="56"/>
      <c r="AP578" s="56"/>
      <c r="AQ578" s="56"/>
      <c r="AR578" s="57"/>
      <c r="AS578" s="58"/>
      <c r="AT578" s="53"/>
      <c r="AU578" s="53"/>
    </row>
    <row r="579">
      <c r="E579" s="53"/>
      <c r="H579" s="53"/>
      <c r="K579" s="53"/>
      <c r="N579" s="53"/>
      <c r="Q579" s="53"/>
      <c r="R579" s="56"/>
      <c r="S579" s="56"/>
      <c r="V579" s="53"/>
      <c r="Y579" s="53"/>
      <c r="AB579" s="53"/>
      <c r="AE579" s="53"/>
      <c r="AH579" s="53"/>
      <c r="AK579" s="53"/>
      <c r="AN579" s="53"/>
      <c r="AO579" s="56"/>
      <c r="AP579" s="56"/>
      <c r="AQ579" s="56"/>
      <c r="AR579" s="57"/>
      <c r="AS579" s="58"/>
      <c r="AT579" s="53"/>
      <c r="AU579" s="53"/>
    </row>
    <row r="580">
      <c r="E580" s="53"/>
      <c r="H580" s="53"/>
      <c r="K580" s="53"/>
      <c r="N580" s="53"/>
      <c r="Q580" s="53"/>
      <c r="R580" s="56"/>
      <c r="S580" s="56"/>
      <c r="V580" s="53"/>
      <c r="Y580" s="53"/>
      <c r="AB580" s="53"/>
      <c r="AE580" s="53"/>
      <c r="AH580" s="53"/>
      <c r="AK580" s="53"/>
      <c r="AN580" s="53"/>
      <c r="AO580" s="56"/>
      <c r="AP580" s="56"/>
      <c r="AQ580" s="56"/>
      <c r="AR580" s="57"/>
      <c r="AS580" s="58"/>
      <c r="AT580" s="53"/>
      <c r="AU580" s="53"/>
    </row>
    <row r="581">
      <c r="E581" s="53"/>
      <c r="H581" s="53"/>
      <c r="K581" s="53"/>
      <c r="N581" s="53"/>
      <c r="Q581" s="53"/>
      <c r="R581" s="56"/>
      <c r="S581" s="56"/>
      <c r="V581" s="53"/>
      <c r="Y581" s="53"/>
      <c r="AB581" s="53"/>
      <c r="AE581" s="53"/>
      <c r="AH581" s="53"/>
      <c r="AK581" s="53"/>
      <c r="AN581" s="53"/>
      <c r="AO581" s="56"/>
      <c r="AP581" s="56"/>
      <c r="AQ581" s="56"/>
      <c r="AR581" s="57"/>
      <c r="AS581" s="58"/>
      <c r="AT581" s="53"/>
      <c r="AU581" s="53"/>
    </row>
    <row r="582">
      <c r="E582" s="53"/>
      <c r="H582" s="53"/>
      <c r="K582" s="53"/>
      <c r="N582" s="53"/>
      <c r="Q582" s="53"/>
      <c r="R582" s="56"/>
      <c r="S582" s="56"/>
      <c r="V582" s="53"/>
      <c r="Y582" s="53"/>
      <c r="AB582" s="53"/>
      <c r="AE582" s="53"/>
      <c r="AH582" s="53"/>
      <c r="AK582" s="53"/>
      <c r="AN582" s="53"/>
      <c r="AO582" s="56"/>
      <c r="AP582" s="56"/>
      <c r="AQ582" s="56"/>
      <c r="AR582" s="57"/>
      <c r="AS582" s="58"/>
      <c r="AT582" s="53"/>
      <c r="AU582" s="53"/>
    </row>
    <row r="583">
      <c r="E583" s="53"/>
      <c r="H583" s="53"/>
      <c r="K583" s="53"/>
      <c r="N583" s="53"/>
      <c r="Q583" s="53"/>
      <c r="R583" s="56"/>
      <c r="S583" s="56"/>
      <c r="V583" s="53"/>
      <c r="Y583" s="53"/>
      <c r="AB583" s="53"/>
      <c r="AE583" s="53"/>
      <c r="AH583" s="53"/>
      <c r="AK583" s="53"/>
      <c r="AN583" s="53"/>
      <c r="AO583" s="56"/>
      <c r="AP583" s="56"/>
      <c r="AQ583" s="56"/>
      <c r="AR583" s="57"/>
      <c r="AS583" s="58"/>
      <c r="AT583" s="53"/>
      <c r="AU583" s="53"/>
    </row>
    <row r="584">
      <c r="E584" s="53"/>
      <c r="H584" s="53"/>
      <c r="K584" s="53"/>
      <c r="N584" s="53"/>
      <c r="Q584" s="53"/>
      <c r="R584" s="56"/>
      <c r="S584" s="56"/>
      <c r="V584" s="53"/>
      <c r="Y584" s="53"/>
      <c r="AB584" s="53"/>
      <c r="AE584" s="53"/>
      <c r="AH584" s="53"/>
      <c r="AK584" s="53"/>
      <c r="AN584" s="53"/>
      <c r="AO584" s="56"/>
      <c r="AP584" s="56"/>
      <c r="AQ584" s="56"/>
      <c r="AR584" s="57"/>
      <c r="AS584" s="58"/>
      <c r="AT584" s="53"/>
      <c r="AU584" s="53"/>
    </row>
    <row r="585">
      <c r="E585" s="53"/>
      <c r="H585" s="53"/>
      <c r="K585" s="53"/>
      <c r="N585" s="53"/>
      <c r="Q585" s="53"/>
      <c r="R585" s="56"/>
      <c r="S585" s="56"/>
      <c r="V585" s="53"/>
      <c r="Y585" s="53"/>
      <c r="AB585" s="53"/>
      <c r="AE585" s="53"/>
      <c r="AH585" s="53"/>
      <c r="AK585" s="53"/>
      <c r="AN585" s="53"/>
      <c r="AO585" s="56"/>
      <c r="AP585" s="56"/>
      <c r="AQ585" s="56"/>
      <c r="AR585" s="57"/>
      <c r="AS585" s="58"/>
      <c r="AT585" s="53"/>
      <c r="AU585" s="53"/>
    </row>
    <row r="586">
      <c r="E586" s="53"/>
      <c r="H586" s="53"/>
      <c r="K586" s="53"/>
      <c r="N586" s="53"/>
      <c r="Q586" s="53"/>
      <c r="R586" s="56"/>
      <c r="S586" s="56"/>
      <c r="V586" s="53"/>
      <c r="Y586" s="53"/>
      <c r="AB586" s="53"/>
      <c r="AE586" s="53"/>
      <c r="AH586" s="53"/>
      <c r="AK586" s="53"/>
      <c r="AN586" s="53"/>
      <c r="AO586" s="56"/>
      <c r="AP586" s="56"/>
      <c r="AQ586" s="56"/>
      <c r="AR586" s="57"/>
      <c r="AS586" s="58"/>
      <c r="AT586" s="53"/>
      <c r="AU586" s="53"/>
    </row>
    <row r="587">
      <c r="E587" s="53"/>
      <c r="H587" s="53"/>
      <c r="K587" s="53"/>
      <c r="N587" s="53"/>
      <c r="Q587" s="53"/>
      <c r="R587" s="56"/>
      <c r="S587" s="56"/>
      <c r="V587" s="53"/>
      <c r="Y587" s="53"/>
      <c r="AB587" s="53"/>
      <c r="AE587" s="53"/>
      <c r="AH587" s="53"/>
      <c r="AK587" s="53"/>
      <c r="AN587" s="53"/>
      <c r="AO587" s="56"/>
      <c r="AP587" s="56"/>
      <c r="AQ587" s="56"/>
      <c r="AR587" s="57"/>
      <c r="AS587" s="58"/>
      <c r="AT587" s="53"/>
      <c r="AU587" s="53"/>
    </row>
    <row r="588">
      <c r="E588" s="53"/>
      <c r="H588" s="53"/>
      <c r="K588" s="53"/>
      <c r="N588" s="53"/>
      <c r="Q588" s="53"/>
      <c r="R588" s="56"/>
      <c r="S588" s="56"/>
      <c r="V588" s="53"/>
      <c r="Y588" s="53"/>
      <c r="AB588" s="53"/>
      <c r="AE588" s="53"/>
      <c r="AH588" s="53"/>
      <c r="AK588" s="53"/>
      <c r="AN588" s="53"/>
      <c r="AO588" s="56"/>
      <c r="AP588" s="56"/>
      <c r="AQ588" s="56"/>
      <c r="AR588" s="57"/>
      <c r="AS588" s="58"/>
      <c r="AT588" s="53"/>
      <c r="AU588" s="53"/>
    </row>
    <row r="589">
      <c r="E589" s="53"/>
      <c r="H589" s="53"/>
      <c r="K589" s="53"/>
      <c r="N589" s="53"/>
      <c r="Q589" s="53"/>
      <c r="R589" s="56"/>
      <c r="S589" s="56"/>
      <c r="V589" s="53"/>
      <c r="Y589" s="53"/>
      <c r="AB589" s="53"/>
      <c r="AE589" s="53"/>
      <c r="AH589" s="53"/>
      <c r="AK589" s="53"/>
      <c r="AN589" s="53"/>
      <c r="AO589" s="56"/>
      <c r="AP589" s="56"/>
      <c r="AQ589" s="56"/>
      <c r="AR589" s="57"/>
      <c r="AS589" s="58"/>
      <c r="AT589" s="53"/>
      <c r="AU589" s="53"/>
    </row>
    <row r="590">
      <c r="E590" s="53"/>
      <c r="H590" s="53"/>
      <c r="K590" s="53"/>
      <c r="N590" s="53"/>
      <c r="Q590" s="53"/>
      <c r="R590" s="56"/>
      <c r="S590" s="56"/>
      <c r="V590" s="53"/>
      <c r="Y590" s="53"/>
      <c r="AB590" s="53"/>
      <c r="AE590" s="53"/>
      <c r="AH590" s="53"/>
      <c r="AK590" s="53"/>
      <c r="AN590" s="53"/>
      <c r="AO590" s="56"/>
      <c r="AP590" s="56"/>
      <c r="AQ590" s="56"/>
      <c r="AR590" s="57"/>
      <c r="AS590" s="58"/>
      <c r="AT590" s="53"/>
      <c r="AU590" s="53"/>
    </row>
    <row r="591">
      <c r="E591" s="53"/>
      <c r="H591" s="53"/>
      <c r="K591" s="53"/>
      <c r="N591" s="53"/>
      <c r="Q591" s="53"/>
      <c r="R591" s="56"/>
      <c r="S591" s="56"/>
      <c r="V591" s="53"/>
      <c r="Y591" s="53"/>
      <c r="AB591" s="53"/>
      <c r="AE591" s="53"/>
      <c r="AH591" s="53"/>
      <c r="AK591" s="53"/>
      <c r="AN591" s="53"/>
      <c r="AO591" s="56"/>
      <c r="AP591" s="56"/>
      <c r="AQ591" s="56"/>
      <c r="AR591" s="57"/>
      <c r="AS591" s="58"/>
      <c r="AT591" s="53"/>
      <c r="AU591" s="53"/>
    </row>
    <row r="592">
      <c r="E592" s="53"/>
      <c r="H592" s="53"/>
      <c r="K592" s="53"/>
      <c r="N592" s="53"/>
      <c r="Q592" s="53"/>
      <c r="R592" s="56"/>
      <c r="S592" s="56"/>
      <c r="V592" s="53"/>
      <c r="Y592" s="53"/>
      <c r="AB592" s="53"/>
      <c r="AE592" s="53"/>
      <c r="AH592" s="53"/>
      <c r="AK592" s="53"/>
      <c r="AN592" s="53"/>
      <c r="AO592" s="56"/>
      <c r="AP592" s="56"/>
      <c r="AQ592" s="56"/>
      <c r="AR592" s="57"/>
      <c r="AS592" s="58"/>
      <c r="AT592" s="53"/>
      <c r="AU592" s="53"/>
    </row>
    <row r="593">
      <c r="E593" s="53"/>
      <c r="H593" s="53"/>
      <c r="K593" s="53"/>
      <c r="N593" s="53"/>
      <c r="Q593" s="53"/>
      <c r="R593" s="56"/>
      <c r="S593" s="56"/>
      <c r="V593" s="53"/>
      <c r="Y593" s="53"/>
      <c r="AB593" s="53"/>
      <c r="AE593" s="53"/>
      <c r="AH593" s="53"/>
      <c r="AK593" s="53"/>
      <c r="AN593" s="53"/>
      <c r="AO593" s="56"/>
      <c r="AP593" s="56"/>
      <c r="AQ593" s="56"/>
      <c r="AR593" s="57"/>
      <c r="AS593" s="58"/>
      <c r="AT593" s="53"/>
      <c r="AU593" s="53"/>
    </row>
    <row r="594">
      <c r="E594" s="53"/>
      <c r="H594" s="53"/>
      <c r="K594" s="53"/>
      <c r="N594" s="53"/>
      <c r="Q594" s="53"/>
      <c r="R594" s="56"/>
      <c r="S594" s="56"/>
      <c r="V594" s="53"/>
      <c r="Y594" s="53"/>
      <c r="AB594" s="53"/>
      <c r="AE594" s="53"/>
      <c r="AH594" s="53"/>
      <c r="AK594" s="53"/>
      <c r="AN594" s="53"/>
      <c r="AO594" s="56"/>
      <c r="AP594" s="56"/>
      <c r="AQ594" s="56"/>
      <c r="AR594" s="57"/>
      <c r="AS594" s="58"/>
      <c r="AT594" s="53"/>
      <c r="AU594" s="53"/>
    </row>
    <row r="595">
      <c r="E595" s="53"/>
      <c r="H595" s="53"/>
      <c r="K595" s="53"/>
      <c r="N595" s="53"/>
      <c r="Q595" s="53"/>
      <c r="R595" s="56"/>
      <c r="S595" s="56"/>
      <c r="V595" s="53"/>
      <c r="Y595" s="53"/>
      <c r="AB595" s="53"/>
      <c r="AE595" s="53"/>
      <c r="AH595" s="53"/>
      <c r="AK595" s="53"/>
      <c r="AN595" s="53"/>
      <c r="AO595" s="56"/>
      <c r="AP595" s="56"/>
      <c r="AQ595" s="56"/>
      <c r="AR595" s="57"/>
      <c r="AS595" s="58"/>
      <c r="AT595" s="53"/>
      <c r="AU595" s="53"/>
    </row>
    <row r="596">
      <c r="E596" s="53"/>
      <c r="H596" s="53"/>
      <c r="K596" s="53"/>
      <c r="N596" s="53"/>
      <c r="Q596" s="53"/>
      <c r="R596" s="56"/>
      <c r="S596" s="56"/>
      <c r="V596" s="53"/>
      <c r="Y596" s="53"/>
      <c r="AB596" s="53"/>
      <c r="AE596" s="53"/>
      <c r="AH596" s="53"/>
      <c r="AK596" s="53"/>
      <c r="AN596" s="53"/>
      <c r="AO596" s="56"/>
      <c r="AP596" s="56"/>
      <c r="AQ596" s="56"/>
      <c r="AR596" s="57"/>
      <c r="AS596" s="58"/>
      <c r="AT596" s="53"/>
      <c r="AU596" s="53"/>
    </row>
    <row r="597">
      <c r="E597" s="53"/>
      <c r="H597" s="53"/>
      <c r="K597" s="53"/>
      <c r="N597" s="53"/>
      <c r="Q597" s="53"/>
      <c r="R597" s="56"/>
      <c r="S597" s="56"/>
      <c r="V597" s="53"/>
      <c r="Y597" s="53"/>
      <c r="AB597" s="53"/>
      <c r="AE597" s="53"/>
      <c r="AH597" s="53"/>
      <c r="AK597" s="53"/>
      <c r="AN597" s="53"/>
      <c r="AO597" s="56"/>
      <c r="AP597" s="56"/>
      <c r="AQ597" s="56"/>
      <c r="AR597" s="57"/>
      <c r="AS597" s="58"/>
      <c r="AT597" s="53"/>
      <c r="AU597" s="53"/>
    </row>
    <row r="598">
      <c r="E598" s="53"/>
      <c r="H598" s="53"/>
      <c r="K598" s="53"/>
      <c r="N598" s="53"/>
      <c r="Q598" s="53"/>
      <c r="R598" s="56"/>
      <c r="S598" s="56"/>
      <c r="V598" s="53"/>
      <c r="Y598" s="53"/>
      <c r="AB598" s="53"/>
      <c r="AE598" s="53"/>
      <c r="AH598" s="53"/>
      <c r="AK598" s="53"/>
      <c r="AN598" s="53"/>
      <c r="AO598" s="56"/>
      <c r="AP598" s="56"/>
      <c r="AQ598" s="56"/>
      <c r="AR598" s="57"/>
      <c r="AS598" s="58"/>
      <c r="AT598" s="53"/>
      <c r="AU598" s="53"/>
    </row>
    <row r="599">
      <c r="E599" s="53"/>
      <c r="H599" s="53"/>
      <c r="K599" s="53"/>
      <c r="N599" s="53"/>
      <c r="Q599" s="53"/>
      <c r="R599" s="56"/>
      <c r="S599" s="56"/>
      <c r="V599" s="53"/>
      <c r="Y599" s="53"/>
      <c r="AB599" s="53"/>
      <c r="AE599" s="53"/>
      <c r="AH599" s="53"/>
      <c r="AK599" s="53"/>
      <c r="AN599" s="53"/>
      <c r="AO599" s="56"/>
      <c r="AP599" s="56"/>
      <c r="AQ599" s="56"/>
      <c r="AR599" s="57"/>
      <c r="AS599" s="58"/>
      <c r="AT599" s="53"/>
      <c r="AU599" s="53"/>
    </row>
    <row r="600">
      <c r="E600" s="53"/>
      <c r="H600" s="53"/>
      <c r="K600" s="53"/>
      <c r="N600" s="53"/>
      <c r="Q600" s="53"/>
      <c r="R600" s="56"/>
      <c r="S600" s="56"/>
      <c r="V600" s="53"/>
      <c r="Y600" s="53"/>
      <c r="AB600" s="53"/>
      <c r="AE600" s="53"/>
      <c r="AH600" s="53"/>
      <c r="AK600" s="53"/>
      <c r="AN600" s="53"/>
      <c r="AO600" s="56"/>
      <c r="AP600" s="56"/>
      <c r="AQ600" s="56"/>
      <c r="AR600" s="57"/>
      <c r="AS600" s="58"/>
      <c r="AT600" s="53"/>
      <c r="AU600" s="53"/>
    </row>
    <row r="601">
      <c r="E601" s="53"/>
      <c r="H601" s="53"/>
      <c r="K601" s="53"/>
      <c r="N601" s="53"/>
      <c r="Q601" s="53"/>
      <c r="R601" s="56"/>
      <c r="S601" s="56"/>
      <c r="V601" s="53"/>
      <c r="Y601" s="53"/>
      <c r="AB601" s="53"/>
      <c r="AE601" s="53"/>
      <c r="AH601" s="53"/>
      <c r="AK601" s="53"/>
      <c r="AN601" s="53"/>
      <c r="AO601" s="56"/>
      <c r="AP601" s="56"/>
      <c r="AQ601" s="56"/>
      <c r="AR601" s="57"/>
      <c r="AS601" s="58"/>
      <c r="AT601" s="53"/>
      <c r="AU601" s="53"/>
    </row>
    <row r="602">
      <c r="E602" s="53"/>
      <c r="H602" s="53"/>
      <c r="K602" s="53"/>
      <c r="N602" s="53"/>
      <c r="Q602" s="53"/>
      <c r="R602" s="56"/>
      <c r="S602" s="56"/>
      <c r="V602" s="53"/>
      <c r="Y602" s="53"/>
      <c r="AB602" s="53"/>
      <c r="AE602" s="53"/>
      <c r="AH602" s="53"/>
      <c r="AK602" s="53"/>
      <c r="AN602" s="53"/>
      <c r="AO602" s="56"/>
      <c r="AP602" s="56"/>
      <c r="AQ602" s="56"/>
      <c r="AR602" s="57"/>
      <c r="AS602" s="58"/>
      <c r="AT602" s="53"/>
      <c r="AU602" s="53"/>
    </row>
    <row r="603">
      <c r="E603" s="53"/>
      <c r="H603" s="53"/>
      <c r="K603" s="53"/>
      <c r="N603" s="53"/>
      <c r="Q603" s="53"/>
      <c r="R603" s="56"/>
      <c r="S603" s="56"/>
      <c r="V603" s="53"/>
      <c r="Y603" s="53"/>
      <c r="AB603" s="53"/>
      <c r="AE603" s="53"/>
      <c r="AH603" s="53"/>
      <c r="AK603" s="53"/>
      <c r="AN603" s="53"/>
      <c r="AO603" s="56"/>
      <c r="AP603" s="56"/>
      <c r="AQ603" s="56"/>
      <c r="AR603" s="57"/>
      <c r="AS603" s="58"/>
      <c r="AT603" s="53"/>
      <c r="AU603" s="53"/>
    </row>
    <row r="604">
      <c r="E604" s="53"/>
      <c r="H604" s="53"/>
      <c r="K604" s="53"/>
      <c r="N604" s="53"/>
      <c r="Q604" s="53"/>
      <c r="R604" s="56"/>
      <c r="S604" s="56"/>
      <c r="V604" s="53"/>
      <c r="Y604" s="53"/>
      <c r="AB604" s="53"/>
      <c r="AE604" s="53"/>
      <c r="AH604" s="53"/>
      <c r="AK604" s="53"/>
      <c r="AN604" s="53"/>
      <c r="AO604" s="56"/>
      <c r="AP604" s="56"/>
      <c r="AQ604" s="56"/>
      <c r="AR604" s="57"/>
      <c r="AS604" s="58"/>
      <c r="AT604" s="53"/>
      <c r="AU604" s="53"/>
    </row>
    <row r="605">
      <c r="E605" s="53"/>
      <c r="H605" s="53"/>
      <c r="K605" s="53"/>
      <c r="N605" s="53"/>
      <c r="Q605" s="53"/>
      <c r="R605" s="56"/>
      <c r="S605" s="56"/>
      <c r="V605" s="53"/>
      <c r="Y605" s="53"/>
      <c r="AB605" s="53"/>
      <c r="AE605" s="53"/>
      <c r="AH605" s="53"/>
      <c r="AK605" s="53"/>
      <c r="AN605" s="53"/>
      <c r="AO605" s="56"/>
      <c r="AP605" s="56"/>
      <c r="AQ605" s="56"/>
      <c r="AR605" s="57"/>
      <c r="AS605" s="58"/>
      <c r="AT605" s="53"/>
      <c r="AU605" s="53"/>
    </row>
    <row r="606">
      <c r="E606" s="53"/>
      <c r="H606" s="53"/>
      <c r="K606" s="53"/>
      <c r="N606" s="53"/>
      <c r="Q606" s="53"/>
      <c r="R606" s="56"/>
      <c r="S606" s="56"/>
      <c r="V606" s="53"/>
      <c r="Y606" s="53"/>
      <c r="AB606" s="53"/>
      <c r="AE606" s="53"/>
      <c r="AH606" s="53"/>
      <c r="AK606" s="53"/>
      <c r="AN606" s="53"/>
      <c r="AO606" s="56"/>
      <c r="AP606" s="56"/>
      <c r="AQ606" s="56"/>
      <c r="AR606" s="57"/>
      <c r="AS606" s="58"/>
      <c r="AT606" s="53"/>
      <c r="AU606" s="53"/>
    </row>
    <row r="607">
      <c r="E607" s="53"/>
      <c r="H607" s="53"/>
      <c r="K607" s="53"/>
      <c r="N607" s="53"/>
      <c r="Q607" s="53"/>
      <c r="R607" s="56"/>
      <c r="S607" s="56"/>
      <c r="V607" s="53"/>
      <c r="Y607" s="53"/>
      <c r="AB607" s="53"/>
      <c r="AE607" s="53"/>
      <c r="AH607" s="53"/>
      <c r="AK607" s="53"/>
      <c r="AN607" s="53"/>
      <c r="AO607" s="56"/>
      <c r="AP607" s="56"/>
      <c r="AQ607" s="56"/>
      <c r="AR607" s="57"/>
      <c r="AS607" s="58"/>
      <c r="AT607" s="53"/>
      <c r="AU607" s="53"/>
    </row>
    <row r="608">
      <c r="E608" s="53"/>
      <c r="H608" s="53"/>
      <c r="K608" s="53"/>
      <c r="N608" s="53"/>
      <c r="Q608" s="53"/>
      <c r="R608" s="56"/>
      <c r="S608" s="56"/>
      <c r="V608" s="53"/>
      <c r="Y608" s="53"/>
      <c r="AB608" s="53"/>
      <c r="AE608" s="53"/>
      <c r="AH608" s="53"/>
      <c r="AK608" s="53"/>
      <c r="AN608" s="53"/>
      <c r="AO608" s="56"/>
      <c r="AP608" s="56"/>
      <c r="AQ608" s="56"/>
      <c r="AR608" s="57"/>
      <c r="AS608" s="58"/>
      <c r="AT608" s="53"/>
      <c r="AU608" s="53"/>
    </row>
    <row r="609">
      <c r="E609" s="53"/>
      <c r="H609" s="53"/>
      <c r="K609" s="53"/>
      <c r="N609" s="53"/>
      <c r="Q609" s="53"/>
      <c r="R609" s="56"/>
      <c r="S609" s="56"/>
      <c r="V609" s="53"/>
      <c r="Y609" s="53"/>
      <c r="AB609" s="53"/>
      <c r="AE609" s="53"/>
      <c r="AH609" s="53"/>
      <c r="AK609" s="53"/>
      <c r="AN609" s="53"/>
      <c r="AO609" s="56"/>
      <c r="AP609" s="56"/>
      <c r="AQ609" s="56"/>
      <c r="AR609" s="57"/>
      <c r="AS609" s="58"/>
      <c r="AT609" s="53"/>
      <c r="AU609" s="53"/>
    </row>
    <row r="610">
      <c r="E610" s="53"/>
      <c r="H610" s="53"/>
      <c r="K610" s="53"/>
      <c r="N610" s="53"/>
      <c r="Q610" s="53"/>
      <c r="R610" s="56"/>
      <c r="S610" s="56"/>
      <c r="V610" s="53"/>
      <c r="Y610" s="53"/>
      <c r="AB610" s="53"/>
      <c r="AE610" s="53"/>
      <c r="AH610" s="53"/>
      <c r="AK610" s="53"/>
      <c r="AN610" s="53"/>
      <c r="AO610" s="56"/>
      <c r="AP610" s="56"/>
      <c r="AQ610" s="56"/>
      <c r="AR610" s="57"/>
      <c r="AS610" s="58"/>
      <c r="AT610" s="53"/>
      <c r="AU610" s="53"/>
    </row>
    <row r="611">
      <c r="E611" s="53"/>
      <c r="H611" s="53"/>
      <c r="K611" s="53"/>
      <c r="N611" s="53"/>
      <c r="Q611" s="53"/>
      <c r="R611" s="56"/>
      <c r="S611" s="56"/>
      <c r="V611" s="53"/>
      <c r="Y611" s="53"/>
      <c r="AB611" s="53"/>
      <c r="AE611" s="53"/>
      <c r="AH611" s="53"/>
      <c r="AK611" s="53"/>
      <c r="AN611" s="53"/>
      <c r="AO611" s="56"/>
      <c r="AP611" s="56"/>
      <c r="AQ611" s="56"/>
      <c r="AR611" s="57"/>
      <c r="AS611" s="58"/>
      <c r="AT611" s="53"/>
      <c r="AU611" s="53"/>
    </row>
    <row r="612">
      <c r="E612" s="53"/>
      <c r="H612" s="53"/>
      <c r="K612" s="53"/>
      <c r="N612" s="53"/>
      <c r="Q612" s="53"/>
      <c r="R612" s="56"/>
      <c r="S612" s="56"/>
      <c r="V612" s="53"/>
      <c r="Y612" s="53"/>
      <c r="AB612" s="53"/>
      <c r="AE612" s="53"/>
      <c r="AH612" s="53"/>
      <c r="AK612" s="53"/>
      <c r="AN612" s="53"/>
      <c r="AO612" s="56"/>
      <c r="AP612" s="56"/>
      <c r="AQ612" s="56"/>
      <c r="AR612" s="57"/>
      <c r="AS612" s="58"/>
      <c r="AT612" s="53"/>
      <c r="AU612" s="53"/>
    </row>
    <row r="613">
      <c r="E613" s="53"/>
      <c r="H613" s="53"/>
      <c r="K613" s="53"/>
      <c r="N613" s="53"/>
      <c r="Q613" s="53"/>
      <c r="R613" s="56"/>
      <c r="S613" s="56"/>
      <c r="V613" s="53"/>
      <c r="Y613" s="53"/>
      <c r="AB613" s="53"/>
      <c r="AE613" s="53"/>
      <c r="AH613" s="53"/>
      <c r="AK613" s="53"/>
      <c r="AN613" s="53"/>
      <c r="AO613" s="56"/>
      <c r="AP613" s="56"/>
      <c r="AQ613" s="56"/>
      <c r="AR613" s="57"/>
      <c r="AS613" s="58"/>
      <c r="AT613" s="53"/>
      <c r="AU613" s="53"/>
    </row>
    <row r="614">
      <c r="E614" s="53"/>
      <c r="H614" s="53"/>
      <c r="K614" s="53"/>
      <c r="N614" s="53"/>
      <c r="Q614" s="53"/>
      <c r="R614" s="56"/>
      <c r="S614" s="56"/>
      <c r="V614" s="53"/>
      <c r="Y614" s="53"/>
      <c r="AB614" s="53"/>
      <c r="AE614" s="53"/>
      <c r="AH614" s="53"/>
      <c r="AK614" s="53"/>
      <c r="AN614" s="53"/>
      <c r="AO614" s="56"/>
      <c r="AP614" s="56"/>
      <c r="AQ614" s="56"/>
      <c r="AR614" s="57"/>
      <c r="AS614" s="58"/>
      <c r="AT614" s="53"/>
      <c r="AU614" s="53"/>
    </row>
    <row r="615">
      <c r="E615" s="53"/>
      <c r="H615" s="53"/>
      <c r="K615" s="53"/>
      <c r="N615" s="53"/>
      <c r="Q615" s="53"/>
      <c r="R615" s="56"/>
      <c r="S615" s="56"/>
      <c r="V615" s="53"/>
      <c r="Y615" s="53"/>
      <c r="AB615" s="53"/>
      <c r="AE615" s="53"/>
      <c r="AH615" s="53"/>
      <c r="AK615" s="53"/>
      <c r="AN615" s="53"/>
      <c r="AO615" s="56"/>
      <c r="AP615" s="56"/>
      <c r="AQ615" s="56"/>
      <c r="AR615" s="57"/>
      <c r="AS615" s="58"/>
      <c r="AT615" s="53"/>
      <c r="AU615" s="53"/>
    </row>
    <row r="616">
      <c r="E616" s="53"/>
      <c r="H616" s="53"/>
      <c r="K616" s="53"/>
      <c r="N616" s="53"/>
      <c r="Q616" s="53"/>
      <c r="R616" s="56"/>
      <c r="S616" s="56"/>
      <c r="V616" s="53"/>
      <c r="Y616" s="53"/>
      <c r="AB616" s="53"/>
      <c r="AE616" s="53"/>
      <c r="AH616" s="53"/>
      <c r="AK616" s="53"/>
      <c r="AN616" s="53"/>
      <c r="AO616" s="56"/>
      <c r="AP616" s="56"/>
      <c r="AQ616" s="56"/>
      <c r="AR616" s="57"/>
      <c r="AS616" s="58"/>
      <c r="AT616" s="53"/>
      <c r="AU616" s="53"/>
    </row>
    <row r="617">
      <c r="E617" s="53"/>
      <c r="H617" s="53"/>
      <c r="K617" s="53"/>
      <c r="N617" s="53"/>
      <c r="Q617" s="53"/>
      <c r="R617" s="56"/>
      <c r="S617" s="56"/>
      <c r="V617" s="53"/>
      <c r="Y617" s="53"/>
      <c r="AB617" s="53"/>
      <c r="AE617" s="53"/>
      <c r="AH617" s="53"/>
      <c r="AK617" s="53"/>
      <c r="AN617" s="53"/>
      <c r="AO617" s="56"/>
      <c r="AP617" s="56"/>
      <c r="AQ617" s="56"/>
      <c r="AR617" s="57"/>
      <c r="AS617" s="58"/>
      <c r="AT617" s="53"/>
      <c r="AU617" s="53"/>
    </row>
    <row r="618">
      <c r="E618" s="53"/>
      <c r="H618" s="53"/>
      <c r="K618" s="53"/>
      <c r="N618" s="53"/>
      <c r="Q618" s="53"/>
      <c r="R618" s="56"/>
      <c r="S618" s="56"/>
      <c r="V618" s="53"/>
      <c r="Y618" s="53"/>
      <c r="AB618" s="53"/>
      <c r="AE618" s="53"/>
      <c r="AH618" s="53"/>
      <c r="AK618" s="53"/>
      <c r="AN618" s="53"/>
      <c r="AO618" s="56"/>
      <c r="AP618" s="56"/>
      <c r="AQ618" s="56"/>
      <c r="AR618" s="57"/>
      <c r="AS618" s="58"/>
      <c r="AT618" s="53"/>
      <c r="AU618" s="53"/>
    </row>
    <row r="619">
      <c r="E619" s="53"/>
      <c r="H619" s="53"/>
      <c r="K619" s="53"/>
      <c r="N619" s="53"/>
      <c r="Q619" s="53"/>
      <c r="R619" s="56"/>
      <c r="S619" s="56"/>
      <c r="V619" s="53"/>
      <c r="Y619" s="53"/>
      <c r="AB619" s="53"/>
      <c r="AE619" s="53"/>
      <c r="AH619" s="53"/>
      <c r="AK619" s="53"/>
      <c r="AN619" s="53"/>
      <c r="AO619" s="56"/>
      <c r="AP619" s="56"/>
      <c r="AQ619" s="56"/>
      <c r="AR619" s="57"/>
      <c r="AS619" s="58"/>
      <c r="AT619" s="53"/>
      <c r="AU619" s="53"/>
    </row>
    <row r="620">
      <c r="E620" s="53"/>
      <c r="H620" s="53"/>
      <c r="K620" s="53"/>
      <c r="N620" s="53"/>
      <c r="Q620" s="53"/>
      <c r="R620" s="56"/>
      <c r="S620" s="56"/>
      <c r="V620" s="53"/>
      <c r="Y620" s="53"/>
      <c r="AB620" s="53"/>
      <c r="AE620" s="53"/>
      <c r="AH620" s="53"/>
      <c r="AK620" s="53"/>
      <c r="AN620" s="53"/>
      <c r="AO620" s="56"/>
      <c r="AP620" s="56"/>
      <c r="AQ620" s="56"/>
      <c r="AR620" s="57"/>
      <c r="AS620" s="58"/>
      <c r="AT620" s="53"/>
      <c r="AU620" s="53"/>
    </row>
    <row r="621">
      <c r="E621" s="53"/>
      <c r="H621" s="53"/>
      <c r="K621" s="53"/>
      <c r="N621" s="53"/>
      <c r="Q621" s="53"/>
      <c r="R621" s="56"/>
      <c r="S621" s="56"/>
      <c r="V621" s="53"/>
      <c r="Y621" s="53"/>
      <c r="AB621" s="53"/>
      <c r="AE621" s="53"/>
      <c r="AH621" s="53"/>
      <c r="AK621" s="53"/>
      <c r="AN621" s="53"/>
      <c r="AO621" s="56"/>
      <c r="AP621" s="56"/>
      <c r="AQ621" s="56"/>
      <c r="AR621" s="57"/>
      <c r="AS621" s="58"/>
      <c r="AT621" s="53"/>
      <c r="AU621" s="53"/>
    </row>
    <row r="622">
      <c r="E622" s="53"/>
      <c r="H622" s="53"/>
      <c r="K622" s="53"/>
      <c r="N622" s="53"/>
      <c r="Q622" s="53"/>
      <c r="R622" s="56"/>
      <c r="S622" s="56"/>
      <c r="V622" s="53"/>
      <c r="Y622" s="53"/>
      <c r="AB622" s="53"/>
      <c r="AE622" s="53"/>
      <c r="AH622" s="53"/>
      <c r="AK622" s="53"/>
      <c r="AN622" s="53"/>
      <c r="AO622" s="56"/>
      <c r="AP622" s="56"/>
      <c r="AQ622" s="56"/>
      <c r="AR622" s="57"/>
      <c r="AS622" s="58"/>
      <c r="AT622" s="53"/>
      <c r="AU622" s="53"/>
    </row>
    <row r="623">
      <c r="E623" s="53"/>
      <c r="H623" s="53"/>
      <c r="K623" s="53"/>
      <c r="N623" s="53"/>
      <c r="Q623" s="53"/>
      <c r="R623" s="56"/>
      <c r="S623" s="56"/>
      <c r="V623" s="53"/>
      <c r="Y623" s="53"/>
      <c r="AB623" s="53"/>
      <c r="AE623" s="53"/>
      <c r="AH623" s="53"/>
      <c r="AK623" s="53"/>
      <c r="AN623" s="53"/>
      <c r="AO623" s="56"/>
      <c r="AP623" s="56"/>
      <c r="AQ623" s="56"/>
      <c r="AR623" s="57"/>
      <c r="AS623" s="58"/>
      <c r="AT623" s="53"/>
      <c r="AU623" s="53"/>
    </row>
    <row r="624">
      <c r="E624" s="53"/>
      <c r="H624" s="53"/>
      <c r="K624" s="53"/>
      <c r="N624" s="53"/>
      <c r="Q624" s="53"/>
      <c r="R624" s="56"/>
      <c r="S624" s="56"/>
      <c r="V624" s="53"/>
      <c r="Y624" s="53"/>
      <c r="AB624" s="53"/>
      <c r="AE624" s="53"/>
      <c r="AH624" s="53"/>
      <c r="AK624" s="53"/>
      <c r="AN624" s="53"/>
      <c r="AO624" s="56"/>
      <c r="AP624" s="56"/>
      <c r="AQ624" s="56"/>
      <c r="AR624" s="57"/>
      <c r="AS624" s="58"/>
      <c r="AT624" s="53"/>
      <c r="AU624" s="53"/>
    </row>
    <row r="625">
      <c r="E625" s="53"/>
      <c r="H625" s="53"/>
      <c r="K625" s="53"/>
      <c r="N625" s="53"/>
      <c r="Q625" s="53"/>
      <c r="R625" s="56"/>
      <c r="S625" s="56"/>
      <c r="V625" s="53"/>
      <c r="Y625" s="53"/>
      <c r="AB625" s="53"/>
      <c r="AE625" s="53"/>
      <c r="AH625" s="53"/>
      <c r="AK625" s="53"/>
      <c r="AN625" s="53"/>
      <c r="AO625" s="56"/>
      <c r="AP625" s="56"/>
      <c r="AQ625" s="56"/>
      <c r="AR625" s="57"/>
      <c r="AS625" s="58"/>
      <c r="AT625" s="53"/>
      <c r="AU625" s="53"/>
    </row>
    <row r="626">
      <c r="E626" s="53"/>
      <c r="H626" s="53"/>
      <c r="K626" s="53"/>
      <c r="N626" s="53"/>
      <c r="Q626" s="53"/>
      <c r="R626" s="56"/>
      <c r="S626" s="56"/>
      <c r="V626" s="53"/>
      <c r="Y626" s="53"/>
      <c r="AB626" s="53"/>
      <c r="AE626" s="53"/>
      <c r="AH626" s="53"/>
      <c r="AK626" s="53"/>
      <c r="AN626" s="53"/>
      <c r="AO626" s="56"/>
      <c r="AP626" s="56"/>
      <c r="AQ626" s="56"/>
      <c r="AR626" s="57"/>
      <c r="AS626" s="58"/>
      <c r="AT626" s="53"/>
      <c r="AU626" s="53"/>
    </row>
    <row r="627">
      <c r="E627" s="53"/>
      <c r="H627" s="53"/>
      <c r="K627" s="53"/>
      <c r="N627" s="53"/>
      <c r="Q627" s="53"/>
      <c r="R627" s="56"/>
      <c r="S627" s="56"/>
      <c r="V627" s="53"/>
      <c r="Y627" s="53"/>
      <c r="AB627" s="53"/>
      <c r="AE627" s="53"/>
      <c r="AH627" s="53"/>
      <c r="AK627" s="53"/>
      <c r="AN627" s="53"/>
      <c r="AO627" s="56"/>
      <c r="AP627" s="56"/>
      <c r="AQ627" s="56"/>
      <c r="AR627" s="57"/>
      <c r="AS627" s="58"/>
      <c r="AT627" s="53"/>
      <c r="AU627" s="53"/>
    </row>
    <row r="628">
      <c r="E628" s="53"/>
      <c r="H628" s="53"/>
      <c r="K628" s="53"/>
      <c r="N628" s="53"/>
      <c r="Q628" s="53"/>
      <c r="R628" s="56"/>
      <c r="S628" s="56"/>
      <c r="V628" s="53"/>
      <c r="Y628" s="53"/>
      <c r="AB628" s="53"/>
      <c r="AE628" s="53"/>
      <c r="AH628" s="53"/>
      <c r="AK628" s="53"/>
      <c r="AN628" s="53"/>
      <c r="AO628" s="56"/>
      <c r="AP628" s="56"/>
      <c r="AQ628" s="56"/>
      <c r="AR628" s="57"/>
      <c r="AS628" s="58"/>
      <c r="AT628" s="53"/>
      <c r="AU628" s="53"/>
    </row>
    <row r="629">
      <c r="E629" s="53"/>
      <c r="H629" s="53"/>
      <c r="K629" s="53"/>
      <c r="N629" s="53"/>
      <c r="Q629" s="53"/>
      <c r="R629" s="56"/>
      <c r="S629" s="56"/>
      <c r="V629" s="53"/>
      <c r="Y629" s="53"/>
      <c r="AB629" s="53"/>
      <c r="AE629" s="53"/>
      <c r="AH629" s="53"/>
      <c r="AK629" s="53"/>
      <c r="AN629" s="53"/>
      <c r="AO629" s="56"/>
      <c r="AP629" s="56"/>
      <c r="AQ629" s="56"/>
      <c r="AR629" s="57"/>
      <c r="AS629" s="58"/>
      <c r="AT629" s="53"/>
      <c r="AU629" s="53"/>
    </row>
    <row r="630">
      <c r="E630" s="53"/>
      <c r="H630" s="53"/>
      <c r="K630" s="53"/>
      <c r="N630" s="53"/>
      <c r="Q630" s="53"/>
      <c r="R630" s="56"/>
      <c r="S630" s="56"/>
      <c r="V630" s="53"/>
      <c r="Y630" s="53"/>
      <c r="AB630" s="53"/>
      <c r="AE630" s="53"/>
      <c r="AH630" s="53"/>
      <c r="AK630" s="53"/>
      <c r="AN630" s="53"/>
      <c r="AO630" s="56"/>
      <c r="AP630" s="56"/>
      <c r="AQ630" s="56"/>
      <c r="AR630" s="57"/>
      <c r="AS630" s="58"/>
      <c r="AT630" s="53"/>
      <c r="AU630" s="53"/>
    </row>
    <row r="631">
      <c r="E631" s="53"/>
      <c r="H631" s="53"/>
      <c r="K631" s="53"/>
      <c r="N631" s="53"/>
      <c r="Q631" s="53"/>
      <c r="R631" s="56"/>
      <c r="S631" s="56"/>
      <c r="V631" s="53"/>
      <c r="Y631" s="53"/>
      <c r="AB631" s="53"/>
      <c r="AE631" s="53"/>
      <c r="AH631" s="53"/>
      <c r="AK631" s="53"/>
      <c r="AN631" s="53"/>
      <c r="AO631" s="56"/>
      <c r="AP631" s="56"/>
      <c r="AQ631" s="56"/>
      <c r="AR631" s="57"/>
      <c r="AS631" s="58"/>
      <c r="AT631" s="53"/>
      <c r="AU631" s="53"/>
    </row>
    <row r="632">
      <c r="E632" s="53"/>
      <c r="H632" s="53"/>
      <c r="K632" s="53"/>
      <c r="N632" s="53"/>
      <c r="Q632" s="53"/>
      <c r="R632" s="56"/>
      <c r="S632" s="56"/>
      <c r="V632" s="53"/>
      <c r="Y632" s="53"/>
      <c r="AB632" s="53"/>
      <c r="AE632" s="53"/>
      <c r="AH632" s="53"/>
      <c r="AK632" s="53"/>
      <c r="AN632" s="53"/>
      <c r="AO632" s="56"/>
      <c r="AP632" s="56"/>
      <c r="AQ632" s="56"/>
      <c r="AR632" s="57"/>
      <c r="AS632" s="58"/>
      <c r="AT632" s="53"/>
      <c r="AU632" s="53"/>
    </row>
    <row r="633">
      <c r="E633" s="53"/>
      <c r="H633" s="53"/>
      <c r="K633" s="53"/>
      <c r="N633" s="53"/>
      <c r="Q633" s="53"/>
      <c r="R633" s="56"/>
      <c r="S633" s="56"/>
      <c r="V633" s="53"/>
      <c r="Y633" s="53"/>
      <c r="AB633" s="53"/>
      <c r="AE633" s="53"/>
      <c r="AH633" s="53"/>
      <c r="AK633" s="53"/>
      <c r="AN633" s="53"/>
      <c r="AO633" s="56"/>
      <c r="AP633" s="56"/>
      <c r="AQ633" s="56"/>
      <c r="AR633" s="57"/>
      <c r="AS633" s="58"/>
      <c r="AT633" s="53"/>
      <c r="AU633" s="53"/>
    </row>
    <row r="634">
      <c r="E634" s="53"/>
      <c r="H634" s="53"/>
      <c r="K634" s="53"/>
      <c r="N634" s="53"/>
      <c r="Q634" s="53"/>
      <c r="R634" s="56"/>
      <c r="S634" s="56"/>
      <c r="V634" s="53"/>
      <c r="Y634" s="53"/>
      <c r="AB634" s="53"/>
      <c r="AE634" s="53"/>
      <c r="AH634" s="53"/>
      <c r="AK634" s="53"/>
      <c r="AN634" s="53"/>
      <c r="AO634" s="56"/>
      <c r="AP634" s="56"/>
      <c r="AQ634" s="56"/>
      <c r="AR634" s="57"/>
      <c r="AS634" s="58"/>
      <c r="AT634" s="53"/>
      <c r="AU634" s="53"/>
    </row>
    <row r="635">
      <c r="E635" s="53"/>
      <c r="H635" s="53"/>
      <c r="K635" s="53"/>
      <c r="N635" s="53"/>
      <c r="Q635" s="53"/>
      <c r="R635" s="56"/>
      <c r="S635" s="56"/>
      <c r="V635" s="53"/>
      <c r="Y635" s="53"/>
      <c r="AB635" s="53"/>
      <c r="AE635" s="53"/>
      <c r="AH635" s="53"/>
      <c r="AK635" s="53"/>
      <c r="AN635" s="53"/>
      <c r="AO635" s="56"/>
      <c r="AP635" s="56"/>
      <c r="AQ635" s="56"/>
      <c r="AR635" s="57"/>
      <c r="AS635" s="58"/>
      <c r="AT635" s="53"/>
      <c r="AU635" s="53"/>
    </row>
    <row r="636">
      <c r="E636" s="53"/>
      <c r="H636" s="53"/>
      <c r="K636" s="53"/>
      <c r="N636" s="53"/>
      <c r="Q636" s="53"/>
      <c r="R636" s="56"/>
      <c r="S636" s="56"/>
      <c r="V636" s="53"/>
      <c r="Y636" s="53"/>
      <c r="AB636" s="53"/>
      <c r="AE636" s="53"/>
      <c r="AH636" s="53"/>
      <c r="AK636" s="53"/>
      <c r="AN636" s="53"/>
      <c r="AO636" s="56"/>
      <c r="AP636" s="56"/>
      <c r="AQ636" s="56"/>
      <c r="AR636" s="57"/>
      <c r="AS636" s="58"/>
      <c r="AT636" s="53"/>
      <c r="AU636" s="53"/>
    </row>
    <row r="637">
      <c r="E637" s="53"/>
      <c r="H637" s="53"/>
      <c r="K637" s="53"/>
      <c r="N637" s="53"/>
      <c r="Q637" s="53"/>
      <c r="R637" s="56"/>
      <c r="S637" s="56"/>
      <c r="V637" s="53"/>
      <c r="Y637" s="53"/>
      <c r="AB637" s="53"/>
      <c r="AE637" s="53"/>
      <c r="AH637" s="53"/>
      <c r="AK637" s="53"/>
      <c r="AN637" s="53"/>
      <c r="AO637" s="56"/>
      <c r="AP637" s="56"/>
      <c r="AQ637" s="56"/>
      <c r="AR637" s="57"/>
      <c r="AS637" s="58"/>
      <c r="AT637" s="53"/>
      <c r="AU637" s="53"/>
    </row>
    <row r="638">
      <c r="E638" s="53"/>
      <c r="H638" s="53"/>
      <c r="K638" s="53"/>
      <c r="N638" s="53"/>
      <c r="Q638" s="53"/>
      <c r="R638" s="56"/>
      <c r="S638" s="56"/>
      <c r="V638" s="53"/>
      <c r="Y638" s="53"/>
      <c r="AB638" s="53"/>
      <c r="AE638" s="53"/>
      <c r="AH638" s="53"/>
      <c r="AK638" s="53"/>
      <c r="AN638" s="53"/>
      <c r="AO638" s="56"/>
      <c r="AP638" s="56"/>
      <c r="AQ638" s="56"/>
      <c r="AR638" s="57"/>
      <c r="AS638" s="58"/>
      <c r="AT638" s="53"/>
      <c r="AU638" s="53"/>
    </row>
    <row r="639">
      <c r="E639" s="53"/>
      <c r="H639" s="53"/>
      <c r="K639" s="53"/>
      <c r="N639" s="53"/>
      <c r="Q639" s="53"/>
      <c r="R639" s="56"/>
      <c r="S639" s="56"/>
      <c r="V639" s="53"/>
      <c r="Y639" s="53"/>
      <c r="AB639" s="53"/>
      <c r="AE639" s="53"/>
      <c r="AH639" s="53"/>
      <c r="AK639" s="53"/>
      <c r="AN639" s="53"/>
      <c r="AO639" s="56"/>
      <c r="AP639" s="56"/>
      <c r="AQ639" s="56"/>
      <c r="AR639" s="57"/>
      <c r="AS639" s="58"/>
      <c r="AT639" s="53"/>
      <c r="AU639" s="53"/>
    </row>
    <row r="640">
      <c r="E640" s="53"/>
      <c r="H640" s="53"/>
      <c r="K640" s="53"/>
      <c r="N640" s="53"/>
      <c r="Q640" s="53"/>
      <c r="R640" s="56"/>
      <c r="S640" s="56"/>
      <c r="V640" s="53"/>
      <c r="Y640" s="53"/>
      <c r="AB640" s="53"/>
      <c r="AE640" s="53"/>
      <c r="AH640" s="53"/>
      <c r="AK640" s="53"/>
      <c r="AN640" s="53"/>
      <c r="AO640" s="56"/>
      <c r="AP640" s="56"/>
      <c r="AQ640" s="56"/>
      <c r="AR640" s="57"/>
      <c r="AS640" s="58"/>
      <c r="AT640" s="53"/>
      <c r="AU640" s="53"/>
    </row>
    <row r="641">
      <c r="E641" s="53"/>
      <c r="H641" s="53"/>
      <c r="K641" s="53"/>
      <c r="N641" s="53"/>
      <c r="Q641" s="53"/>
      <c r="R641" s="56"/>
      <c r="S641" s="56"/>
      <c r="V641" s="53"/>
      <c r="Y641" s="53"/>
      <c r="AB641" s="53"/>
      <c r="AE641" s="53"/>
      <c r="AH641" s="53"/>
      <c r="AK641" s="53"/>
      <c r="AN641" s="53"/>
      <c r="AO641" s="56"/>
      <c r="AP641" s="56"/>
      <c r="AQ641" s="56"/>
      <c r="AR641" s="57"/>
      <c r="AS641" s="58"/>
      <c r="AT641" s="53"/>
      <c r="AU641" s="53"/>
    </row>
    <row r="642">
      <c r="E642" s="53"/>
      <c r="H642" s="53"/>
      <c r="K642" s="53"/>
      <c r="N642" s="53"/>
      <c r="Q642" s="53"/>
      <c r="R642" s="56"/>
      <c r="S642" s="56"/>
      <c r="V642" s="53"/>
      <c r="Y642" s="53"/>
      <c r="AB642" s="53"/>
      <c r="AE642" s="53"/>
      <c r="AH642" s="53"/>
      <c r="AK642" s="53"/>
      <c r="AN642" s="53"/>
      <c r="AO642" s="56"/>
      <c r="AP642" s="56"/>
      <c r="AQ642" s="56"/>
      <c r="AR642" s="57"/>
      <c r="AS642" s="58"/>
      <c r="AT642" s="53"/>
      <c r="AU642" s="53"/>
    </row>
    <row r="643">
      <c r="E643" s="53"/>
      <c r="H643" s="53"/>
      <c r="K643" s="53"/>
      <c r="N643" s="53"/>
      <c r="Q643" s="53"/>
      <c r="R643" s="56"/>
      <c r="S643" s="56"/>
      <c r="V643" s="53"/>
      <c r="Y643" s="53"/>
      <c r="AB643" s="53"/>
      <c r="AE643" s="53"/>
      <c r="AH643" s="53"/>
      <c r="AK643" s="53"/>
      <c r="AN643" s="53"/>
      <c r="AO643" s="56"/>
      <c r="AP643" s="56"/>
      <c r="AQ643" s="56"/>
      <c r="AR643" s="57"/>
      <c r="AS643" s="58"/>
      <c r="AT643" s="53"/>
      <c r="AU643" s="53"/>
    </row>
    <row r="644">
      <c r="E644" s="53"/>
      <c r="H644" s="53"/>
      <c r="K644" s="53"/>
      <c r="N644" s="53"/>
      <c r="Q644" s="53"/>
      <c r="R644" s="56"/>
      <c r="S644" s="56"/>
      <c r="V644" s="53"/>
      <c r="Y644" s="53"/>
      <c r="AB644" s="53"/>
      <c r="AE644" s="53"/>
      <c r="AH644" s="53"/>
      <c r="AK644" s="53"/>
      <c r="AN644" s="53"/>
      <c r="AO644" s="56"/>
      <c r="AP644" s="56"/>
      <c r="AQ644" s="56"/>
      <c r="AR644" s="57"/>
      <c r="AS644" s="58"/>
      <c r="AT644" s="53"/>
      <c r="AU644" s="53"/>
    </row>
    <row r="645">
      <c r="E645" s="53"/>
      <c r="H645" s="53"/>
      <c r="K645" s="53"/>
      <c r="N645" s="53"/>
      <c r="Q645" s="53"/>
      <c r="R645" s="56"/>
      <c r="S645" s="56"/>
      <c r="V645" s="53"/>
      <c r="Y645" s="53"/>
      <c r="AB645" s="53"/>
      <c r="AE645" s="53"/>
      <c r="AH645" s="53"/>
      <c r="AK645" s="53"/>
      <c r="AN645" s="53"/>
      <c r="AO645" s="56"/>
      <c r="AP645" s="56"/>
      <c r="AQ645" s="56"/>
      <c r="AR645" s="57"/>
      <c r="AS645" s="58"/>
      <c r="AT645" s="53"/>
      <c r="AU645" s="53"/>
    </row>
    <row r="646">
      <c r="E646" s="53"/>
      <c r="H646" s="53"/>
      <c r="K646" s="53"/>
      <c r="N646" s="53"/>
      <c r="Q646" s="53"/>
      <c r="R646" s="56"/>
      <c r="S646" s="56"/>
      <c r="V646" s="53"/>
      <c r="Y646" s="53"/>
      <c r="AB646" s="53"/>
      <c r="AE646" s="53"/>
      <c r="AH646" s="53"/>
      <c r="AK646" s="53"/>
      <c r="AN646" s="53"/>
      <c r="AO646" s="56"/>
      <c r="AP646" s="56"/>
      <c r="AQ646" s="56"/>
      <c r="AR646" s="57"/>
      <c r="AS646" s="58"/>
      <c r="AT646" s="53"/>
      <c r="AU646" s="53"/>
    </row>
    <row r="647">
      <c r="E647" s="53"/>
      <c r="H647" s="53"/>
      <c r="K647" s="53"/>
      <c r="N647" s="53"/>
      <c r="Q647" s="53"/>
      <c r="R647" s="56"/>
      <c r="S647" s="56"/>
      <c r="V647" s="53"/>
      <c r="Y647" s="53"/>
      <c r="AB647" s="53"/>
      <c r="AE647" s="53"/>
      <c r="AH647" s="53"/>
      <c r="AK647" s="53"/>
      <c r="AN647" s="53"/>
      <c r="AO647" s="56"/>
      <c r="AP647" s="56"/>
      <c r="AQ647" s="56"/>
      <c r="AR647" s="57"/>
      <c r="AS647" s="58"/>
      <c r="AT647" s="53"/>
      <c r="AU647" s="53"/>
    </row>
    <row r="648">
      <c r="E648" s="53"/>
      <c r="H648" s="53"/>
      <c r="K648" s="53"/>
      <c r="N648" s="53"/>
      <c r="Q648" s="53"/>
      <c r="R648" s="56"/>
      <c r="S648" s="56"/>
      <c r="V648" s="53"/>
      <c r="Y648" s="53"/>
      <c r="AB648" s="53"/>
      <c r="AE648" s="53"/>
      <c r="AH648" s="53"/>
      <c r="AK648" s="53"/>
      <c r="AN648" s="53"/>
      <c r="AO648" s="56"/>
      <c r="AP648" s="56"/>
      <c r="AQ648" s="56"/>
      <c r="AR648" s="57"/>
      <c r="AS648" s="58"/>
      <c r="AT648" s="53"/>
      <c r="AU648" s="53"/>
    </row>
    <row r="649">
      <c r="E649" s="53"/>
      <c r="H649" s="53"/>
      <c r="K649" s="53"/>
      <c r="N649" s="53"/>
      <c r="Q649" s="53"/>
      <c r="R649" s="56"/>
      <c r="S649" s="56"/>
      <c r="V649" s="53"/>
      <c r="Y649" s="53"/>
      <c r="AB649" s="53"/>
      <c r="AE649" s="53"/>
      <c r="AH649" s="53"/>
      <c r="AK649" s="53"/>
      <c r="AN649" s="53"/>
      <c r="AO649" s="56"/>
      <c r="AP649" s="56"/>
      <c r="AQ649" s="56"/>
      <c r="AR649" s="57"/>
      <c r="AS649" s="58"/>
      <c r="AT649" s="53"/>
      <c r="AU649" s="53"/>
    </row>
    <row r="650">
      <c r="E650" s="53"/>
      <c r="H650" s="53"/>
      <c r="K650" s="53"/>
      <c r="N650" s="53"/>
      <c r="Q650" s="53"/>
      <c r="R650" s="56"/>
      <c r="S650" s="56"/>
      <c r="V650" s="53"/>
      <c r="Y650" s="53"/>
      <c r="AB650" s="53"/>
      <c r="AE650" s="53"/>
      <c r="AH650" s="53"/>
      <c r="AK650" s="53"/>
      <c r="AN650" s="53"/>
      <c r="AO650" s="56"/>
      <c r="AP650" s="56"/>
      <c r="AQ650" s="56"/>
      <c r="AR650" s="57"/>
      <c r="AS650" s="58"/>
      <c r="AT650" s="53"/>
      <c r="AU650" s="53"/>
    </row>
    <row r="651">
      <c r="E651" s="53"/>
      <c r="H651" s="53"/>
      <c r="K651" s="53"/>
      <c r="N651" s="53"/>
      <c r="Q651" s="53"/>
      <c r="R651" s="56"/>
      <c r="S651" s="56"/>
      <c r="V651" s="53"/>
      <c r="Y651" s="53"/>
      <c r="AB651" s="53"/>
      <c r="AE651" s="53"/>
      <c r="AH651" s="53"/>
      <c r="AK651" s="53"/>
      <c r="AN651" s="53"/>
      <c r="AO651" s="56"/>
      <c r="AP651" s="56"/>
      <c r="AQ651" s="56"/>
      <c r="AR651" s="57"/>
      <c r="AS651" s="58"/>
      <c r="AT651" s="53"/>
      <c r="AU651" s="53"/>
    </row>
    <row r="652">
      <c r="E652" s="53"/>
      <c r="H652" s="53"/>
      <c r="K652" s="53"/>
      <c r="N652" s="53"/>
      <c r="Q652" s="53"/>
      <c r="R652" s="56"/>
      <c r="S652" s="56"/>
      <c r="V652" s="53"/>
      <c r="Y652" s="53"/>
      <c r="AB652" s="53"/>
      <c r="AE652" s="53"/>
      <c r="AH652" s="53"/>
      <c r="AK652" s="53"/>
      <c r="AN652" s="53"/>
      <c r="AO652" s="56"/>
      <c r="AP652" s="56"/>
      <c r="AQ652" s="56"/>
      <c r="AR652" s="57"/>
      <c r="AS652" s="58"/>
      <c r="AT652" s="53"/>
      <c r="AU652" s="53"/>
    </row>
    <row r="653">
      <c r="E653" s="53"/>
      <c r="H653" s="53"/>
      <c r="K653" s="53"/>
      <c r="N653" s="53"/>
      <c r="Q653" s="53"/>
      <c r="R653" s="56"/>
      <c r="S653" s="56"/>
      <c r="V653" s="53"/>
      <c r="Y653" s="53"/>
      <c r="AB653" s="53"/>
      <c r="AE653" s="53"/>
      <c r="AH653" s="53"/>
      <c r="AK653" s="53"/>
      <c r="AN653" s="53"/>
      <c r="AO653" s="56"/>
      <c r="AP653" s="56"/>
      <c r="AQ653" s="56"/>
      <c r="AR653" s="57"/>
      <c r="AS653" s="58"/>
      <c r="AT653" s="53"/>
      <c r="AU653" s="53"/>
    </row>
    <row r="654">
      <c r="E654" s="53"/>
      <c r="H654" s="53"/>
      <c r="K654" s="53"/>
      <c r="N654" s="53"/>
      <c r="Q654" s="53"/>
      <c r="R654" s="56"/>
      <c r="S654" s="56"/>
      <c r="V654" s="53"/>
      <c r="Y654" s="53"/>
      <c r="AB654" s="53"/>
      <c r="AE654" s="53"/>
      <c r="AH654" s="53"/>
      <c r="AK654" s="53"/>
      <c r="AN654" s="53"/>
      <c r="AO654" s="56"/>
      <c r="AP654" s="56"/>
      <c r="AQ654" s="56"/>
      <c r="AR654" s="57"/>
      <c r="AS654" s="58"/>
      <c r="AT654" s="53"/>
      <c r="AU654" s="53"/>
    </row>
    <row r="655">
      <c r="E655" s="53"/>
      <c r="H655" s="53"/>
      <c r="K655" s="53"/>
      <c r="N655" s="53"/>
      <c r="Q655" s="53"/>
      <c r="R655" s="56"/>
      <c r="S655" s="56"/>
      <c r="V655" s="53"/>
      <c r="Y655" s="53"/>
      <c r="AB655" s="53"/>
      <c r="AE655" s="53"/>
      <c r="AH655" s="53"/>
      <c r="AK655" s="53"/>
      <c r="AN655" s="53"/>
      <c r="AO655" s="56"/>
      <c r="AP655" s="56"/>
      <c r="AQ655" s="56"/>
      <c r="AR655" s="57"/>
      <c r="AS655" s="58"/>
      <c r="AT655" s="53"/>
      <c r="AU655" s="53"/>
    </row>
    <row r="656">
      <c r="E656" s="53"/>
      <c r="H656" s="53"/>
      <c r="K656" s="53"/>
      <c r="N656" s="53"/>
      <c r="Q656" s="53"/>
      <c r="R656" s="56"/>
      <c r="S656" s="56"/>
      <c r="V656" s="53"/>
      <c r="Y656" s="53"/>
      <c r="AB656" s="53"/>
      <c r="AE656" s="53"/>
      <c r="AH656" s="53"/>
      <c r="AK656" s="53"/>
      <c r="AN656" s="53"/>
      <c r="AO656" s="56"/>
      <c r="AP656" s="56"/>
      <c r="AQ656" s="56"/>
      <c r="AR656" s="57"/>
      <c r="AS656" s="58"/>
      <c r="AT656" s="53"/>
      <c r="AU656" s="53"/>
    </row>
    <row r="657">
      <c r="E657" s="53"/>
      <c r="H657" s="53"/>
      <c r="K657" s="53"/>
      <c r="N657" s="53"/>
      <c r="Q657" s="53"/>
      <c r="R657" s="56"/>
      <c r="S657" s="56"/>
      <c r="V657" s="53"/>
      <c r="Y657" s="53"/>
      <c r="AB657" s="53"/>
      <c r="AE657" s="53"/>
      <c r="AH657" s="53"/>
      <c r="AK657" s="53"/>
      <c r="AN657" s="53"/>
      <c r="AO657" s="56"/>
      <c r="AP657" s="56"/>
      <c r="AQ657" s="56"/>
      <c r="AR657" s="57"/>
      <c r="AS657" s="58"/>
      <c r="AT657" s="53"/>
      <c r="AU657" s="53"/>
    </row>
    <row r="658">
      <c r="E658" s="53"/>
      <c r="H658" s="53"/>
      <c r="K658" s="53"/>
      <c r="N658" s="53"/>
      <c r="Q658" s="53"/>
      <c r="R658" s="56"/>
      <c r="S658" s="56"/>
      <c r="V658" s="53"/>
      <c r="Y658" s="53"/>
      <c r="AB658" s="53"/>
      <c r="AE658" s="53"/>
      <c r="AH658" s="53"/>
      <c r="AK658" s="53"/>
      <c r="AN658" s="53"/>
      <c r="AO658" s="56"/>
      <c r="AP658" s="56"/>
      <c r="AQ658" s="56"/>
      <c r="AR658" s="57"/>
      <c r="AS658" s="58"/>
      <c r="AT658" s="53"/>
      <c r="AU658" s="53"/>
    </row>
    <row r="659">
      <c r="E659" s="53"/>
      <c r="H659" s="53"/>
      <c r="K659" s="53"/>
      <c r="N659" s="53"/>
      <c r="Q659" s="53"/>
      <c r="R659" s="56"/>
      <c r="S659" s="56"/>
      <c r="V659" s="53"/>
      <c r="Y659" s="53"/>
      <c r="AB659" s="53"/>
      <c r="AE659" s="53"/>
      <c r="AH659" s="53"/>
      <c r="AK659" s="53"/>
      <c r="AN659" s="53"/>
      <c r="AO659" s="56"/>
      <c r="AP659" s="56"/>
      <c r="AQ659" s="56"/>
      <c r="AR659" s="57"/>
      <c r="AS659" s="58"/>
      <c r="AT659" s="53"/>
      <c r="AU659" s="53"/>
    </row>
    <row r="660">
      <c r="E660" s="53"/>
      <c r="H660" s="53"/>
      <c r="K660" s="53"/>
      <c r="N660" s="53"/>
      <c r="Q660" s="53"/>
      <c r="R660" s="56"/>
      <c r="S660" s="56"/>
      <c r="V660" s="53"/>
      <c r="Y660" s="53"/>
      <c r="AB660" s="53"/>
      <c r="AE660" s="53"/>
      <c r="AH660" s="53"/>
      <c r="AK660" s="53"/>
      <c r="AN660" s="53"/>
      <c r="AO660" s="56"/>
      <c r="AP660" s="56"/>
      <c r="AQ660" s="56"/>
      <c r="AR660" s="57"/>
      <c r="AS660" s="58"/>
      <c r="AT660" s="53"/>
      <c r="AU660" s="53"/>
    </row>
    <row r="661">
      <c r="E661" s="53"/>
      <c r="H661" s="53"/>
      <c r="K661" s="53"/>
      <c r="N661" s="53"/>
      <c r="Q661" s="53"/>
      <c r="R661" s="56"/>
      <c r="S661" s="56"/>
      <c r="V661" s="53"/>
      <c r="Y661" s="53"/>
      <c r="AB661" s="53"/>
      <c r="AE661" s="53"/>
      <c r="AH661" s="53"/>
      <c r="AK661" s="53"/>
      <c r="AN661" s="53"/>
      <c r="AO661" s="56"/>
      <c r="AP661" s="56"/>
      <c r="AQ661" s="56"/>
      <c r="AR661" s="57"/>
      <c r="AS661" s="58"/>
      <c r="AT661" s="53"/>
      <c r="AU661" s="53"/>
    </row>
    <row r="662">
      <c r="E662" s="53"/>
      <c r="H662" s="53"/>
      <c r="K662" s="53"/>
      <c r="N662" s="53"/>
      <c r="Q662" s="53"/>
      <c r="R662" s="56"/>
      <c r="S662" s="56"/>
      <c r="V662" s="53"/>
      <c r="Y662" s="53"/>
      <c r="AB662" s="53"/>
      <c r="AE662" s="53"/>
      <c r="AH662" s="53"/>
      <c r="AK662" s="53"/>
      <c r="AN662" s="53"/>
      <c r="AO662" s="56"/>
      <c r="AP662" s="56"/>
      <c r="AQ662" s="56"/>
      <c r="AR662" s="57"/>
      <c r="AS662" s="58"/>
      <c r="AT662" s="53"/>
      <c r="AU662" s="53"/>
    </row>
    <row r="663">
      <c r="E663" s="53"/>
      <c r="H663" s="53"/>
      <c r="K663" s="53"/>
      <c r="N663" s="53"/>
      <c r="Q663" s="53"/>
      <c r="R663" s="56"/>
      <c r="S663" s="56"/>
      <c r="V663" s="53"/>
      <c r="Y663" s="53"/>
      <c r="AB663" s="53"/>
      <c r="AE663" s="53"/>
      <c r="AH663" s="53"/>
      <c r="AK663" s="53"/>
      <c r="AN663" s="53"/>
      <c r="AO663" s="56"/>
      <c r="AP663" s="56"/>
      <c r="AQ663" s="56"/>
      <c r="AR663" s="57"/>
      <c r="AS663" s="58"/>
      <c r="AT663" s="53"/>
      <c r="AU663" s="53"/>
    </row>
    <row r="664">
      <c r="E664" s="53"/>
      <c r="H664" s="53"/>
      <c r="K664" s="53"/>
      <c r="N664" s="53"/>
      <c r="Q664" s="53"/>
      <c r="R664" s="56"/>
      <c r="S664" s="56"/>
      <c r="V664" s="53"/>
      <c r="Y664" s="53"/>
      <c r="AB664" s="53"/>
      <c r="AE664" s="53"/>
      <c r="AH664" s="53"/>
      <c r="AK664" s="53"/>
      <c r="AN664" s="53"/>
      <c r="AO664" s="56"/>
      <c r="AP664" s="56"/>
      <c r="AQ664" s="56"/>
      <c r="AR664" s="57"/>
      <c r="AS664" s="58"/>
      <c r="AT664" s="53"/>
      <c r="AU664" s="53"/>
    </row>
    <row r="665">
      <c r="E665" s="53"/>
      <c r="H665" s="53"/>
      <c r="K665" s="53"/>
      <c r="N665" s="53"/>
      <c r="Q665" s="53"/>
      <c r="R665" s="56"/>
      <c r="S665" s="56"/>
      <c r="V665" s="53"/>
      <c r="Y665" s="53"/>
      <c r="AB665" s="53"/>
      <c r="AE665" s="53"/>
      <c r="AH665" s="53"/>
      <c r="AK665" s="53"/>
      <c r="AN665" s="53"/>
      <c r="AO665" s="56"/>
      <c r="AP665" s="56"/>
      <c r="AQ665" s="56"/>
      <c r="AR665" s="57"/>
      <c r="AS665" s="58"/>
      <c r="AT665" s="53"/>
      <c r="AU665" s="53"/>
    </row>
    <row r="666">
      <c r="E666" s="53"/>
      <c r="H666" s="53"/>
      <c r="K666" s="53"/>
      <c r="N666" s="53"/>
      <c r="Q666" s="53"/>
      <c r="R666" s="56"/>
      <c r="S666" s="56"/>
      <c r="V666" s="53"/>
      <c r="Y666" s="53"/>
      <c r="AB666" s="53"/>
      <c r="AE666" s="53"/>
      <c r="AH666" s="53"/>
      <c r="AK666" s="53"/>
      <c r="AN666" s="53"/>
      <c r="AO666" s="56"/>
      <c r="AP666" s="56"/>
      <c r="AQ666" s="56"/>
      <c r="AR666" s="57"/>
      <c r="AS666" s="58"/>
      <c r="AT666" s="53"/>
      <c r="AU666" s="53"/>
    </row>
    <row r="667">
      <c r="E667" s="53"/>
      <c r="H667" s="53"/>
      <c r="K667" s="53"/>
      <c r="N667" s="53"/>
      <c r="Q667" s="53"/>
      <c r="R667" s="56"/>
      <c r="S667" s="56"/>
      <c r="V667" s="53"/>
      <c r="Y667" s="53"/>
      <c r="AB667" s="53"/>
      <c r="AE667" s="53"/>
      <c r="AH667" s="53"/>
      <c r="AK667" s="53"/>
      <c r="AN667" s="53"/>
      <c r="AO667" s="56"/>
      <c r="AP667" s="56"/>
      <c r="AQ667" s="56"/>
      <c r="AR667" s="57"/>
      <c r="AS667" s="58"/>
      <c r="AT667" s="53"/>
      <c r="AU667" s="53"/>
    </row>
    <row r="668">
      <c r="E668" s="53"/>
      <c r="H668" s="53"/>
      <c r="K668" s="53"/>
      <c r="N668" s="53"/>
      <c r="Q668" s="53"/>
      <c r="R668" s="56"/>
      <c r="S668" s="56"/>
      <c r="V668" s="53"/>
      <c r="Y668" s="53"/>
      <c r="AB668" s="53"/>
      <c r="AE668" s="53"/>
      <c r="AH668" s="53"/>
      <c r="AK668" s="53"/>
      <c r="AN668" s="53"/>
      <c r="AO668" s="56"/>
      <c r="AP668" s="56"/>
      <c r="AQ668" s="56"/>
      <c r="AR668" s="57"/>
      <c r="AS668" s="58"/>
      <c r="AT668" s="53"/>
      <c r="AU668" s="53"/>
    </row>
    <row r="669">
      <c r="E669" s="53"/>
      <c r="H669" s="53"/>
      <c r="K669" s="53"/>
      <c r="N669" s="53"/>
      <c r="Q669" s="53"/>
      <c r="R669" s="56"/>
      <c r="S669" s="56"/>
      <c r="V669" s="53"/>
      <c r="Y669" s="53"/>
      <c r="AB669" s="53"/>
      <c r="AE669" s="53"/>
      <c r="AH669" s="53"/>
      <c r="AK669" s="53"/>
      <c r="AN669" s="53"/>
      <c r="AO669" s="56"/>
      <c r="AP669" s="56"/>
      <c r="AQ669" s="56"/>
      <c r="AR669" s="57"/>
      <c r="AS669" s="58"/>
      <c r="AT669" s="53"/>
      <c r="AU669" s="53"/>
    </row>
    <row r="670">
      <c r="E670" s="53"/>
      <c r="H670" s="53"/>
      <c r="K670" s="53"/>
      <c r="N670" s="53"/>
      <c r="Q670" s="53"/>
      <c r="R670" s="56"/>
      <c r="S670" s="56"/>
      <c r="V670" s="53"/>
      <c r="Y670" s="53"/>
      <c r="AB670" s="53"/>
      <c r="AE670" s="53"/>
      <c r="AH670" s="53"/>
      <c r="AK670" s="53"/>
      <c r="AN670" s="53"/>
      <c r="AO670" s="56"/>
      <c r="AP670" s="56"/>
      <c r="AQ670" s="56"/>
      <c r="AR670" s="57"/>
      <c r="AS670" s="58"/>
      <c r="AT670" s="53"/>
      <c r="AU670" s="53"/>
    </row>
    <row r="671">
      <c r="E671" s="53"/>
      <c r="H671" s="53"/>
      <c r="K671" s="53"/>
      <c r="N671" s="53"/>
      <c r="Q671" s="53"/>
      <c r="R671" s="56"/>
      <c r="S671" s="56"/>
      <c r="V671" s="53"/>
      <c r="Y671" s="53"/>
      <c r="AB671" s="53"/>
      <c r="AE671" s="53"/>
      <c r="AH671" s="53"/>
      <c r="AK671" s="53"/>
      <c r="AN671" s="53"/>
      <c r="AO671" s="56"/>
      <c r="AP671" s="56"/>
      <c r="AQ671" s="56"/>
      <c r="AR671" s="57"/>
      <c r="AS671" s="58"/>
      <c r="AT671" s="53"/>
      <c r="AU671" s="53"/>
    </row>
    <row r="672">
      <c r="E672" s="53"/>
      <c r="H672" s="53"/>
      <c r="K672" s="53"/>
      <c r="N672" s="53"/>
      <c r="Q672" s="53"/>
      <c r="R672" s="56"/>
      <c r="S672" s="56"/>
      <c r="V672" s="53"/>
      <c r="Y672" s="53"/>
      <c r="AB672" s="53"/>
      <c r="AE672" s="53"/>
      <c r="AH672" s="53"/>
      <c r="AK672" s="53"/>
      <c r="AN672" s="53"/>
      <c r="AO672" s="56"/>
      <c r="AP672" s="56"/>
      <c r="AQ672" s="56"/>
      <c r="AR672" s="57"/>
      <c r="AS672" s="58"/>
      <c r="AT672" s="53"/>
      <c r="AU672" s="53"/>
    </row>
    <row r="673">
      <c r="E673" s="53"/>
      <c r="H673" s="53"/>
      <c r="K673" s="53"/>
      <c r="N673" s="53"/>
      <c r="Q673" s="53"/>
      <c r="R673" s="56"/>
      <c r="S673" s="56"/>
      <c r="V673" s="53"/>
      <c r="Y673" s="53"/>
      <c r="AB673" s="53"/>
      <c r="AE673" s="53"/>
      <c r="AH673" s="53"/>
      <c r="AK673" s="53"/>
      <c r="AN673" s="53"/>
      <c r="AO673" s="56"/>
      <c r="AP673" s="56"/>
      <c r="AQ673" s="56"/>
      <c r="AR673" s="57"/>
      <c r="AS673" s="58"/>
      <c r="AT673" s="53"/>
      <c r="AU673" s="53"/>
    </row>
    <row r="674">
      <c r="E674" s="53"/>
      <c r="H674" s="53"/>
      <c r="K674" s="53"/>
      <c r="N674" s="53"/>
      <c r="Q674" s="53"/>
      <c r="R674" s="56"/>
      <c r="S674" s="56"/>
      <c r="V674" s="53"/>
      <c r="Y674" s="53"/>
      <c r="AB674" s="53"/>
      <c r="AE674" s="53"/>
      <c r="AH674" s="53"/>
      <c r="AK674" s="53"/>
      <c r="AN674" s="53"/>
      <c r="AO674" s="56"/>
      <c r="AP674" s="56"/>
      <c r="AQ674" s="56"/>
      <c r="AR674" s="57"/>
      <c r="AS674" s="58"/>
      <c r="AT674" s="53"/>
      <c r="AU674" s="53"/>
    </row>
    <row r="675">
      <c r="E675" s="53"/>
      <c r="H675" s="53"/>
      <c r="K675" s="53"/>
      <c r="N675" s="53"/>
      <c r="Q675" s="53"/>
      <c r="R675" s="56"/>
      <c r="S675" s="56"/>
      <c r="V675" s="53"/>
      <c r="Y675" s="53"/>
      <c r="AB675" s="53"/>
      <c r="AE675" s="53"/>
      <c r="AH675" s="53"/>
      <c r="AK675" s="53"/>
      <c r="AN675" s="53"/>
      <c r="AO675" s="56"/>
      <c r="AP675" s="56"/>
      <c r="AQ675" s="56"/>
      <c r="AR675" s="57"/>
      <c r="AS675" s="58"/>
      <c r="AT675" s="53"/>
      <c r="AU675" s="53"/>
    </row>
    <row r="676">
      <c r="E676" s="53"/>
      <c r="H676" s="53"/>
      <c r="K676" s="53"/>
      <c r="N676" s="53"/>
      <c r="Q676" s="53"/>
      <c r="R676" s="56"/>
      <c r="S676" s="56"/>
      <c r="V676" s="53"/>
      <c r="Y676" s="53"/>
      <c r="AB676" s="53"/>
      <c r="AE676" s="53"/>
      <c r="AH676" s="53"/>
      <c r="AK676" s="53"/>
      <c r="AN676" s="53"/>
      <c r="AO676" s="56"/>
      <c r="AP676" s="56"/>
      <c r="AQ676" s="56"/>
      <c r="AR676" s="57"/>
      <c r="AS676" s="58"/>
      <c r="AT676" s="53"/>
      <c r="AU676" s="53"/>
    </row>
    <row r="677">
      <c r="E677" s="53"/>
      <c r="H677" s="53"/>
      <c r="K677" s="53"/>
      <c r="N677" s="53"/>
      <c r="Q677" s="53"/>
      <c r="R677" s="56"/>
      <c r="S677" s="56"/>
      <c r="V677" s="53"/>
      <c r="Y677" s="53"/>
      <c r="AB677" s="53"/>
      <c r="AE677" s="53"/>
      <c r="AH677" s="53"/>
      <c r="AK677" s="53"/>
      <c r="AN677" s="53"/>
      <c r="AO677" s="56"/>
      <c r="AP677" s="56"/>
      <c r="AQ677" s="56"/>
      <c r="AR677" s="57"/>
      <c r="AS677" s="58"/>
      <c r="AT677" s="53"/>
      <c r="AU677" s="53"/>
    </row>
    <row r="678">
      <c r="E678" s="53"/>
      <c r="H678" s="53"/>
      <c r="K678" s="53"/>
      <c r="N678" s="53"/>
      <c r="Q678" s="53"/>
      <c r="R678" s="56"/>
      <c r="S678" s="56"/>
      <c r="V678" s="53"/>
      <c r="Y678" s="53"/>
      <c r="AB678" s="53"/>
      <c r="AE678" s="53"/>
      <c r="AH678" s="53"/>
      <c r="AK678" s="53"/>
      <c r="AN678" s="53"/>
      <c r="AO678" s="56"/>
      <c r="AP678" s="56"/>
      <c r="AQ678" s="56"/>
      <c r="AR678" s="57"/>
      <c r="AS678" s="58"/>
      <c r="AT678" s="53"/>
      <c r="AU678" s="53"/>
    </row>
    <row r="679">
      <c r="E679" s="53"/>
      <c r="H679" s="53"/>
      <c r="K679" s="53"/>
      <c r="N679" s="53"/>
      <c r="Q679" s="53"/>
      <c r="R679" s="56"/>
      <c r="S679" s="56"/>
      <c r="V679" s="53"/>
      <c r="Y679" s="53"/>
      <c r="AB679" s="53"/>
      <c r="AE679" s="53"/>
      <c r="AH679" s="53"/>
      <c r="AK679" s="53"/>
      <c r="AN679" s="53"/>
      <c r="AO679" s="56"/>
      <c r="AP679" s="56"/>
      <c r="AQ679" s="56"/>
      <c r="AR679" s="57"/>
      <c r="AS679" s="58"/>
      <c r="AT679" s="53"/>
      <c r="AU679" s="53"/>
    </row>
    <row r="680">
      <c r="E680" s="53"/>
      <c r="H680" s="53"/>
      <c r="K680" s="53"/>
      <c r="N680" s="53"/>
      <c r="Q680" s="53"/>
      <c r="R680" s="56"/>
      <c r="S680" s="56"/>
      <c r="V680" s="53"/>
      <c r="Y680" s="53"/>
      <c r="AB680" s="53"/>
      <c r="AE680" s="53"/>
      <c r="AH680" s="53"/>
      <c r="AK680" s="53"/>
      <c r="AN680" s="53"/>
      <c r="AO680" s="56"/>
      <c r="AP680" s="56"/>
      <c r="AQ680" s="56"/>
      <c r="AR680" s="57"/>
      <c r="AS680" s="58"/>
      <c r="AT680" s="53"/>
      <c r="AU680" s="53"/>
    </row>
    <row r="681">
      <c r="E681" s="53"/>
      <c r="H681" s="53"/>
      <c r="K681" s="53"/>
      <c r="N681" s="53"/>
      <c r="Q681" s="53"/>
      <c r="R681" s="56"/>
      <c r="S681" s="56"/>
      <c r="V681" s="53"/>
      <c r="Y681" s="53"/>
      <c r="AB681" s="53"/>
      <c r="AE681" s="53"/>
      <c r="AH681" s="53"/>
      <c r="AK681" s="53"/>
      <c r="AN681" s="53"/>
      <c r="AO681" s="56"/>
      <c r="AP681" s="56"/>
      <c r="AQ681" s="56"/>
      <c r="AR681" s="57"/>
      <c r="AS681" s="58"/>
      <c r="AT681" s="53"/>
      <c r="AU681" s="53"/>
    </row>
    <row r="682">
      <c r="E682" s="53"/>
      <c r="H682" s="53"/>
      <c r="K682" s="53"/>
      <c r="N682" s="53"/>
      <c r="Q682" s="53"/>
      <c r="R682" s="56"/>
      <c r="S682" s="56"/>
      <c r="V682" s="53"/>
      <c r="Y682" s="53"/>
      <c r="AB682" s="53"/>
      <c r="AE682" s="53"/>
      <c r="AH682" s="53"/>
      <c r="AK682" s="53"/>
      <c r="AN682" s="53"/>
      <c r="AO682" s="56"/>
      <c r="AP682" s="56"/>
      <c r="AQ682" s="56"/>
      <c r="AR682" s="57"/>
      <c r="AS682" s="58"/>
      <c r="AT682" s="53"/>
      <c r="AU682" s="53"/>
    </row>
    <row r="683">
      <c r="E683" s="53"/>
      <c r="H683" s="53"/>
      <c r="K683" s="53"/>
      <c r="N683" s="53"/>
      <c r="Q683" s="53"/>
      <c r="R683" s="56"/>
      <c r="S683" s="56"/>
      <c r="V683" s="53"/>
      <c r="Y683" s="53"/>
      <c r="AB683" s="53"/>
      <c r="AE683" s="53"/>
      <c r="AH683" s="53"/>
      <c r="AK683" s="53"/>
      <c r="AN683" s="53"/>
      <c r="AO683" s="56"/>
      <c r="AP683" s="56"/>
      <c r="AQ683" s="56"/>
      <c r="AR683" s="57"/>
      <c r="AS683" s="58"/>
      <c r="AT683" s="53"/>
      <c r="AU683" s="53"/>
    </row>
    <row r="684">
      <c r="E684" s="53"/>
      <c r="H684" s="53"/>
      <c r="K684" s="53"/>
      <c r="N684" s="53"/>
      <c r="Q684" s="53"/>
      <c r="R684" s="56"/>
      <c r="S684" s="56"/>
      <c r="V684" s="53"/>
      <c r="Y684" s="53"/>
      <c r="AB684" s="53"/>
      <c r="AE684" s="53"/>
      <c r="AH684" s="53"/>
      <c r="AK684" s="53"/>
      <c r="AN684" s="53"/>
      <c r="AO684" s="56"/>
      <c r="AP684" s="56"/>
      <c r="AQ684" s="56"/>
      <c r="AR684" s="57"/>
      <c r="AS684" s="58"/>
      <c r="AT684" s="53"/>
      <c r="AU684" s="53"/>
    </row>
    <row r="685">
      <c r="E685" s="53"/>
      <c r="H685" s="53"/>
      <c r="K685" s="53"/>
      <c r="N685" s="53"/>
      <c r="Q685" s="53"/>
      <c r="R685" s="56"/>
      <c r="S685" s="56"/>
      <c r="V685" s="53"/>
      <c r="Y685" s="53"/>
      <c r="AB685" s="53"/>
      <c r="AE685" s="53"/>
      <c r="AH685" s="53"/>
      <c r="AK685" s="53"/>
      <c r="AN685" s="53"/>
      <c r="AO685" s="56"/>
      <c r="AP685" s="56"/>
      <c r="AQ685" s="56"/>
      <c r="AR685" s="57"/>
      <c r="AS685" s="58"/>
      <c r="AT685" s="53"/>
      <c r="AU685" s="53"/>
    </row>
    <row r="686">
      <c r="E686" s="53"/>
      <c r="H686" s="53"/>
      <c r="K686" s="53"/>
      <c r="N686" s="53"/>
      <c r="Q686" s="53"/>
      <c r="R686" s="56"/>
      <c r="S686" s="56"/>
      <c r="V686" s="53"/>
      <c r="Y686" s="53"/>
      <c r="AB686" s="53"/>
      <c r="AE686" s="53"/>
      <c r="AH686" s="53"/>
      <c r="AK686" s="53"/>
      <c r="AN686" s="53"/>
      <c r="AO686" s="56"/>
      <c r="AP686" s="56"/>
      <c r="AQ686" s="56"/>
      <c r="AR686" s="57"/>
      <c r="AS686" s="58"/>
      <c r="AT686" s="53"/>
      <c r="AU686" s="53"/>
    </row>
    <row r="687">
      <c r="E687" s="53"/>
      <c r="H687" s="53"/>
      <c r="K687" s="53"/>
      <c r="N687" s="53"/>
      <c r="Q687" s="53"/>
      <c r="R687" s="56"/>
      <c r="S687" s="56"/>
      <c r="V687" s="53"/>
      <c r="Y687" s="53"/>
      <c r="AB687" s="53"/>
      <c r="AE687" s="53"/>
      <c r="AH687" s="53"/>
      <c r="AK687" s="53"/>
      <c r="AN687" s="53"/>
      <c r="AO687" s="56"/>
      <c r="AP687" s="56"/>
      <c r="AQ687" s="56"/>
      <c r="AR687" s="57"/>
      <c r="AS687" s="58"/>
      <c r="AT687" s="53"/>
      <c r="AU687" s="53"/>
    </row>
    <row r="688">
      <c r="E688" s="53"/>
      <c r="H688" s="53"/>
      <c r="K688" s="53"/>
      <c r="N688" s="53"/>
      <c r="Q688" s="53"/>
      <c r="R688" s="56"/>
      <c r="S688" s="56"/>
      <c r="V688" s="53"/>
      <c r="Y688" s="53"/>
      <c r="AB688" s="53"/>
      <c r="AE688" s="53"/>
      <c r="AH688" s="53"/>
      <c r="AK688" s="53"/>
      <c r="AN688" s="53"/>
      <c r="AO688" s="56"/>
      <c r="AP688" s="56"/>
      <c r="AQ688" s="56"/>
      <c r="AR688" s="57"/>
      <c r="AS688" s="58"/>
      <c r="AT688" s="53"/>
      <c r="AU688" s="53"/>
    </row>
    <row r="689">
      <c r="E689" s="53"/>
      <c r="H689" s="53"/>
      <c r="K689" s="53"/>
      <c r="N689" s="53"/>
      <c r="Q689" s="53"/>
      <c r="R689" s="56"/>
      <c r="S689" s="56"/>
      <c r="V689" s="53"/>
      <c r="Y689" s="53"/>
      <c r="AB689" s="53"/>
      <c r="AE689" s="53"/>
      <c r="AH689" s="53"/>
      <c r="AK689" s="53"/>
      <c r="AN689" s="53"/>
      <c r="AO689" s="56"/>
      <c r="AP689" s="56"/>
      <c r="AQ689" s="56"/>
      <c r="AR689" s="57"/>
      <c r="AS689" s="58"/>
      <c r="AT689" s="53"/>
      <c r="AU689" s="53"/>
    </row>
    <row r="690">
      <c r="E690" s="53"/>
      <c r="H690" s="53"/>
      <c r="K690" s="53"/>
      <c r="N690" s="53"/>
      <c r="Q690" s="53"/>
      <c r="R690" s="56"/>
      <c r="S690" s="56"/>
      <c r="V690" s="53"/>
      <c r="Y690" s="53"/>
      <c r="AB690" s="53"/>
      <c r="AE690" s="53"/>
      <c r="AH690" s="53"/>
      <c r="AK690" s="53"/>
      <c r="AN690" s="53"/>
      <c r="AO690" s="56"/>
      <c r="AP690" s="56"/>
      <c r="AQ690" s="56"/>
      <c r="AR690" s="57"/>
      <c r="AS690" s="58"/>
      <c r="AT690" s="53"/>
      <c r="AU690" s="53"/>
    </row>
    <row r="691">
      <c r="E691" s="53"/>
      <c r="H691" s="53"/>
      <c r="K691" s="53"/>
      <c r="N691" s="53"/>
      <c r="Q691" s="53"/>
      <c r="R691" s="56"/>
      <c r="S691" s="56"/>
      <c r="V691" s="53"/>
      <c r="Y691" s="53"/>
      <c r="AB691" s="53"/>
      <c r="AE691" s="53"/>
      <c r="AH691" s="53"/>
      <c r="AK691" s="53"/>
      <c r="AN691" s="53"/>
      <c r="AO691" s="56"/>
      <c r="AP691" s="56"/>
      <c r="AQ691" s="56"/>
      <c r="AR691" s="57"/>
      <c r="AS691" s="58"/>
      <c r="AT691" s="53"/>
      <c r="AU691" s="53"/>
    </row>
    <row r="692">
      <c r="E692" s="53"/>
      <c r="H692" s="53"/>
      <c r="K692" s="53"/>
      <c r="N692" s="53"/>
      <c r="Q692" s="53"/>
      <c r="R692" s="56"/>
      <c r="S692" s="56"/>
      <c r="V692" s="53"/>
      <c r="Y692" s="53"/>
      <c r="AB692" s="53"/>
      <c r="AE692" s="53"/>
      <c r="AH692" s="53"/>
      <c r="AK692" s="53"/>
      <c r="AN692" s="53"/>
      <c r="AO692" s="56"/>
      <c r="AP692" s="56"/>
      <c r="AQ692" s="56"/>
      <c r="AR692" s="57"/>
      <c r="AS692" s="58"/>
      <c r="AT692" s="53"/>
      <c r="AU692" s="53"/>
    </row>
    <row r="693">
      <c r="E693" s="53"/>
      <c r="H693" s="53"/>
      <c r="K693" s="53"/>
      <c r="N693" s="53"/>
      <c r="Q693" s="53"/>
      <c r="R693" s="56"/>
      <c r="S693" s="56"/>
      <c r="V693" s="53"/>
      <c r="Y693" s="53"/>
      <c r="AB693" s="53"/>
      <c r="AE693" s="53"/>
      <c r="AH693" s="53"/>
      <c r="AK693" s="53"/>
      <c r="AN693" s="53"/>
      <c r="AO693" s="56"/>
      <c r="AP693" s="56"/>
      <c r="AQ693" s="56"/>
      <c r="AR693" s="57"/>
      <c r="AS693" s="58"/>
      <c r="AT693" s="53"/>
      <c r="AU693" s="53"/>
    </row>
    <row r="694">
      <c r="E694" s="53"/>
      <c r="H694" s="53"/>
      <c r="K694" s="53"/>
      <c r="N694" s="53"/>
      <c r="Q694" s="53"/>
      <c r="R694" s="56"/>
      <c r="S694" s="56"/>
      <c r="V694" s="53"/>
      <c r="Y694" s="53"/>
      <c r="AB694" s="53"/>
      <c r="AE694" s="53"/>
      <c r="AH694" s="53"/>
      <c r="AK694" s="53"/>
      <c r="AN694" s="53"/>
      <c r="AO694" s="56"/>
      <c r="AP694" s="56"/>
      <c r="AQ694" s="56"/>
      <c r="AR694" s="57"/>
      <c r="AS694" s="58"/>
      <c r="AT694" s="53"/>
      <c r="AU694" s="53"/>
    </row>
    <row r="695">
      <c r="E695" s="53"/>
      <c r="H695" s="53"/>
      <c r="K695" s="53"/>
      <c r="N695" s="53"/>
      <c r="Q695" s="53"/>
      <c r="R695" s="56"/>
      <c r="S695" s="56"/>
      <c r="V695" s="53"/>
      <c r="Y695" s="53"/>
      <c r="AB695" s="53"/>
      <c r="AE695" s="53"/>
      <c r="AH695" s="53"/>
      <c r="AK695" s="53"/>
      <c r="AN695" s="53"/>
      <c r="AO695" s="56"/>
      <c r="AP695" s="56"/>
      <c r="AQ695" s="56"/>
      <c r="AR695" s="57"/>
      <c r="AS695" s="58"/>
      <c r="AT695" s="53"/>
      <c r="AU695" s="53"/>
    </row>
    <row r="696">
      <c r="E696" s="53"/>
      <c r="H696" s="53"/>
      <c r="K696" s="53"/>
      <c r="N696" s="53"/>
      <c r="Q696" s="53"/>
      <c r="R696" s="56"/>
      <c r="S696" s="56"/>
      <c r="V696" s="53"/>
      <c r="Y696" s="53"/>
      <c r="AB696" s="53"/>
      <c r="AE696" s="53"/>
      <c r="AH696" s="53"/>
      <c r="AK696" s="53"/>
      <c r="AN696" s="53"/>
      <c r="AO696" s="56"/>
      <c r="AP696" s="56"/>
      <c r="AQ696" s="56"/>
      <c r="AR696" s="57"/>
      <c r="AS696" s="58"/>
      <c r="AT696" s="53"/>
      <c r="AU696" s="53"/>
    </row>
    <row r="697">
      <c r="E697" s="53"/>
      <c r="H697" s="53"/>
      <c r="K697" s="53"/>
      <c r="N697" s="53"/>
      <c r="Q697" s="53"/>
      <c r="R697" s="56"/>
      <c r="S697" s="56"/>
      <c r="V697" s="53"/>
      <c r="Y697" s="53"/>
      <c r="AB697" s="53"/>
      <c r="AE697" s="53"/>
      <c r="AH697" s="53"/>
      <c r="AK697" s="53"/>
      <c r="AN697" s="53"/>
      <c r="AO697" s="56"/>
      <c r="AP697" s="56"/>
      <c r="AQ697" s="56"/>
      <c r="AR697" s="57"/>
      <c r="AS697" s="58"/>
      <c r="AT697" s="53"/>
      <c r="AU697" s="53"/>
    </row>
    <row r="698">
      <c r="E698" s="53"/>
      <c r="H698" s="53"/>
      <c r="K698" s="53"/>
      <c r="N698" s="53"/>
      <c r="Q698" s="53"/>
      <c r="R698" s="56"/>
      <c r="S698" s="56"/>
      <c r="V698" s="53"/>
      <c r="Y698" s="53"/>
      <c r="AB698" s="53"/>
      <c r="AE698" s="53"/>
      <c r="AH698" s="53"/>
      <c r="AK698" s="53"/>
      <c r="AN698" s="53"/>
      <c r="AO698" s="56"/>
      <c r="AP698" s="56"/>
      <c r="AQ698" s="56"/>
      <c r="AR698" s="57"/>
      <c r="AS698" s="58"/>
      <c r="AT698" s="53"/>
      <c r="AU698" s="53"/>
    </row>
    <row r="699">
      <c r="E699" s="53"/>
      <c r="H699" s="53"/>
      <c r="K699" s="53"/>
      <c r="N699" s="53"/>
      <c r="Q699" s="53"/>
      <c r="R699" s="56"/>
      <c r="S699" s="56"/>
      <c r="V699" s="53"/>
      <c r="Y699" s="53"/>
      <c r="AB699" s="53"/>
      <c r="AE699" s="53"/>
      <c r="AH699" s="53"/>
      <c r="AK699" s="53"/>
      <c r="AN699" s="53"/>
      <c r="AO699" s="56"/>
      <c r="AP699" s="56"/>
      <c r="AQ699" s="56"/>
      <c r="AR699" s="57"/>
      <c r="AS699" s="58"/>
      <c r="AT699" s="53"/>
      <c r="AU699" s="53"/>
    </row>
    <row r="700">
      <c r="E700" s="53"/>
      <c r="H700" s="53"/>
      <c r="K700" s="53"/>
      <c r="N700" s="53"/>
      <c r="Q700" s="53"/>
      <c r="R700" s="56"/>
      <c r="S700" s="56"/>
      <c r="V700" s="53"/>
      <c r="Y700" s="53"/>
      <c r="AB700" s="53"/>
      <c r="AE700" s="53"/>
      <c r="AH700" s="53"/>
      <c r="AK700" s="53"/>
      <c r="AN700" s="53"/>
      <c r="AO700" s="56"/>
      <c r="AP700" s="56"/>
      <c r="AQ700" s="56"/>
      <c r="AR700" s="57"/>
      <c r="AS700" s="58"/>
      <c r="AT700" s="53"/>
      <c r="AU700" s="53"/>
    </row>
    <row r="701">
      <c r="E701" s="53"/>
      <c r="H701" s="53"/>
      <c r="K701" s="53"/>
      <c r="N701" s="53"/>
      <c r="Q701" s="53"/>
      <c r="R701" s="56"/>
      <c r="S701" s="56"/>
      <c r="V701" s="53"/>
      <c r="Y701" s="53"/>
      <c r="AB701" s="53"/>
      <c r="AE701" s="53"/>
      <c r="AH701" s="53"/>
      <c r="AK701" s="53"/>
      <c r="AN701" s="53"/>
      <c r="AO701" s="56"/>
      <c r="AP701" s="56"/>
      <c r="AQ701" s="56"/>
      <c r="AR701" s="57"/>
      <c r="AS701" s="58"/>
      <c r="AT701" s="53"/>
      <c r="AU701" s="53"/>
    </row>
    <row r="702">
      <c r="E702" s="53"/>
      <c r="H702" s="53"/>
      <c r="K702" s="53"/>
      <c r="N702" s="53"/>
      <c r="Q702" s="53"/>
      <c r="R702" s="56"/>
      <c r="S702" s="56"/>
      <c r="V702" s="53"/>
      <c r="Y702" s="53"/>
      <c r="AB702" s="53"/>
      <c r="AE702" s="53"/>
      <c r="AH702" s="53"/>
      <c r="AK702" s="53"/>
      <c r="AN702" s="53"/>
      <c r="AO702" s="56"/>
      <c r="AP702" s="56"/>
      <c r="AQ702" s="56"/>
      <c r="AR702" s="57"/>
      <c r="AS702" s="58"/>
      <c r="AT702" s="53"/>
      <c r="AU702" s="53"/>
    </row>
    <row r="703">
      <c r="E703" s="53"/>
      <c r="H703" s="53"/>
      <c r="K703" s="53"/>
      <c r="N703" s="53"/>
      <c r="Q703" s="53"/>
      <c r="R703" s="56"/>
      <c r="S703" s="56"/>
      <c r="V703" s="53"/>
      <c r="Y703" s="53"/>
      <c r="AB703" s="53"/>
      <c r="AE703" s="53"/>
      <c r="AH703" s="53"/>
      <c r="AK703" s="53"/>
      <c r="AN703" s="53"/>
      <c r="AO703" s="56"/>
      <c r="AP703" s="56"/>
      <c r="AQ703" s="56"/>
      <c r="AR703" s="57"/>
      <c r="AS703" s="58"/>
      <c r="AT703" s="53"/>
      <c r="AU703" s="53"/>
    </row>
    <row r="704">
      <c r="E704" s="53"/>
      <c r="H704" s="53"/>
      <c r="K704" s="53"/>
      <c r="N704" s="53"/>
      <c r="Q704" s="53"/>
      <c r="R704" s="56"/>
      <c r="S704" s="56"/>
      <c r="V704" s="53"/>
      <c r="Y704" s="53"/>
      <c r="AB704" s="53"/>
      <c r="AE704" s="53"/>
      <c r="AH704" s="53"/>
      <c r="AK704" s="53"/>
      <c r="AN704" s="53"/>
      <c r="AO704" s="56"/>
      <c r="AP704" s="56"/>
      <c r="AQ704" s="56"/>
      <c r="AR704" s="57"/>
      <c r="AS704" s="58"/>
      <c r="AT704" s="53"/>
      <c r="AU704" s="53"/>
    </row>
    <row r="705">
      <c r="E705" s="53"/>
      <c r="H705" s="53"/>
      <c r="K705" s="53"/>
      <c r="N705" s="53"/>
      <c r="Q705" s="53"/>
      <c r="R705" s="56"/>
      <c r="S705" s="56"/>
      <c r="V705" s="53"/>
      <c r="Y705" s="53"/>
      <c r="AB705" s="53"/>
      <c r="AE705" s="53"/>
      <c r="AH705" s="53"/>
      <c r="AK705" s="53"/>
      <c r="AN705" s="53"/>
      <c r="AO705" s="56"/>
      <c r="AP705" s="56"/>
      <c r="AQ705" s="56"/>
      <c r="AR705" s="57"/>
      <c r="AS705" s="58"/>
      <c r="AT705" s="53"/>
      <c r="AU705" s="53"/>
    </row>
    <row r="706">
      <c r="E706" s="53"/>
      <c r="H706" s="53"/>
      <c r="K706" s="53"/>
      <c r="N706" s="53"/>
      <c r="Q706" s="53"/>
      <c r="R706" s="56"/>
      <c r="S706" s="56"/>
      <c r="V706" s="53"/>
      <c r="Y706" s="53"/>
      <c r="AB706" s="53"/>
      <c r="AE706" s="53"/>
      <c r="AH706" s="53"/>
      <c r="AK706" s="53"/>
      <c r="AN706" s="53"/>
      <c r="AO706" s="56"/>
      <c r="AP706" s="56"/>
      <c r="AQ706" s="56"/>
      <c r="AR706" s="57"/>
      <c r="AS706" s="58"/>
      <c r="AT706" s="53"/>
      <c r="AU706" s="53"/>
    </row>
    <row r="707">
      <c r="E707" s="53"/>
      <c r="H707" s="53"/>
      <c r="K707" s="53"/>
      <c r="N707" s="53"/>
      <c r="Q707" s="53"/>
      <c r="R707" s="56"/>
      <c r="S707" s="56"/>
      <c r="V707" s="53"/>
      <c r="Y707" s="53"/>
      <c r="AB707" s="53"/>
      <c r="AE707" s="53"/>
      <c r="AH707" s="53"/>
      <c r="AK707" s="53"/>
      <c r="AN707" s="53"/>
      <c r="AO707" s="56"/>
      <c r="AP707" s="56"/>
      <c r="AQ707" s="56"/>
      <c r="AR707" s="57"/>
      <c r="AS707" s="58"/>
      <c r="AT707" s="53"/>
      <c r="AU707" s="53"/>
    </row>
    <row r="708">
      <c r="E708" s="53"/>
      <c r="H708" s="53"/>
      <c r="K708" s="53"/>
      <c r="N708" s="53"/>
      <c r="Q708" s="53"/>
      <c r="R708" s="56"/>
      <c r="S708" s="56"/>
      <c r="V708" s="53"/>
      <c r="Y708" s="53"/>
      <c r="AB708" s="53"/>
      <c r="AE708" s="53"/>
      <c r="AH708" s="53"/>
      <c r="AK708" s="53"/>
      <c r="AN708" s="53"/>
      <c r="AO708" s="56"/>
      <c r="AP708" s="56"/>
      <c r="AQ708" s="56"/>
      <c r="AR708" s="57"/>
      <c r="AS708" s="58"/>
      <c r="AT708" s="53"/>
      <c r="AU708" s="53"/>
    </row>
    <row r="709">
      <c r="E709" s="53"/>
      <c r="H709" s="53"/>
      <c r="K709" s="53"/>
      <c r="N709" s="53"/>
      <c r="Q709" s="53"/>
      <c r="R709" s="56"/>
      <c r="S709" s="56"/>
      <c r="V709" s="53"/>
      <c r="Y709" s="53"/>
      <c r="AB709" s="53"/>
      <c r="AE709" s="53"/>
      <c r="AH709" s="53"/>
      <c r="AK709" s="53"/>
      <c r="AN709" s="53"/>
      <c r="AO709" s="56"/>
      <c r="AP709" s="56"/>
      <c r="AQ709" s="56"/>
      <c r="AR709" s="57"/>
      <c r="AS709" s="58"/>
      <c r="AT709" s="53"/>
      <c r="AU709" s="53"/>
    </row>
    <row r="710">
      <c r="E710" s="53"/>
      <c r="H710" s="53"/>
      <c r="K710" s="53"/>
      <c r="N710" s="53"/>
      <c r="Q710" s="53"/>
      <c r="R710" s="56"/>
      <c r="S710" s="56"/>
      <c r="V710" s="53"/>
      <c r="Y710" s="53"/>
      <c r="AB710" s="53"/>
      <c r="AE710" s="53"/>
      <c r="AH710" s="53"/>
      <c r="AK710" s="53"/>
      <c r="AN710" s="53"/>
      <c r="AO710" s="56"/>
      <c r="AP710" s="56"/>
      <c r="AQ710" s="56"/>
      <c r="AR710" s="57"/>
      <c r="AS710" s="58"/>
      <c r="AT710" s="53"/>
      <c r="AU710" s="53"/>
    </row>
    <row r="711">
      <c r="E711" s="53"/>
      <c r="H711" s="53"/>
      <c r="K711" s="53"/>
      <c r="N711" s="53"/>
      <c r="Q711" s="53"/>
      <c r="R711" s="56"/>
      <c r="S711" s="56"/>
      <c r="V711" s="53"/>
      <c r="Y711" s="53"/>
      <c r="AB711" s="53"/>
      <c r="AE711" s="53"/>
      <c r="AH711" s="53"/>
      <c r="AK711" s="53"/>
      <c r="AN711" s="53"/>
      <c r="AO711" s="56"/>
      <c r="AP711" s="56"/>
      <c r="AQ711" s="56"/>
      <c r="AR711" s="57"/>
      <c r="AS711" s="58"/>
      <c r="AT711" s="53"/>
      <c r="AU711" s="53"/>
    </row>
    <row r="712">
      <c r="E712" s="53"/>
      <c r="H712" s="53"/>
      <c r="K712" s="53"/>
      <c r="N712" s="53"/>
      <c r="Q712" s="53"/>
      <c r="R712" s="56"/>
      <c r="S712" s="56"/>
      <c r="V712" s="53"/>
      <c r="Y712" s="53"/>
      <c r="AB712" s="53"/>
      <c r="AE712" s="53"/>
      <c r="AH712" s="53"/>
      <c r="AK712" s="53"/>
      <c r="AN712" s="53"/>
      <c r="AO712" s="56"/>
      <c r="AP712" s="56"/>
      <c r="AQ712" s="56"/>
      <c r="AR712" s="57"/>
      <c r="AS712" s="58"/>
      <c r="AT712" s="53"/>
      <c r="AU712" s="53"/>
    </row>
    <row r="713">
      <c r="E713" s="53"/>
      <c r="H713" s="53"/>
      <c r="K713" s="53"/>
      <c r="N713" s="53"/>
      <c r="Q713" s="53"/>
      <c r="R713" s="56"/>
      <c r="S713" s="56"/>
      <c r="V713" s="53"/>
      <c r="Y713" s="53"/>
      <c r="AB713" s="53"/>
      <c r="AE713" s="53"/>
      <c r="AH713" s="53"/>
      <c r="AK713" s="53"/>
      <c r="AN713" s="53"/>
      <c r="AO713" s="56"/>
      <c r="AP713" s="56"/>
      <c r="AQ713" s="56"/>
      <c r="AR713" s="57"/>
      <c r="AS713" s="58"/>
      <c r="AT713" s="53"/>
      <c r="AU713" s="53"/>
    </row>
    <row r="714">
      <c r="E714" s="53"/>
      <c r="H714" s="53"/>
      <c r="K714" s="53"/>
      <c r="N714" s="53"/>
      <c r="Q714" s="53"/>
      <c r="R714" s="56"/>
      <c r="S714" s="56"/>
      <c r="V714" s="53"/>
      <c r="Y714" s="53"/>
      <c r="AB714" s="53"/>
      <c r="AE714" s="53"/>
      <c r="AH714" s="53"/>
      <c r="AK714" s="53"/>
      <c r="AN714" s="53"/>
      <c r="AO714" s="56"/>
      <c r="AP714" s="56"/>
      <c r="AQ714" s="56"/>
      <c r="AR714" s="57"/>
      <c r="AS714" s="58"/>
      <c r="AT714" s="53"/>
      <c r="AU714" s="53"/>
    </row>
    <row r="715">
      <c r="E715" s="53"/>
      <c r="H715" s="53"/>
      <c r="K715" s="53"/>
      <c r="N715" s="53"/>
      <c r="Q715" s="53"/>
      <c r="R715" s="56"/>
      <c r="S715" s="56"/>
      <c r="V715" s="53"/>
      <c r="Y715" s="53"/>
      <c r="AB715" s="53"/>
      <c r="AE715" s="53"/>
      <c r="AH715" s="53"/>
      <c r="AK715" s="53"/>
      <c r="AN715" s="53"/>
      <c r="AO715" s="56"/>
      <c r="AP715" s="56"/>
      <c r="AQ715" s="56"/>
      <c r="AR715" s="57"/>
      <c r="AS715" s="58"/>
      <c r="AT715" s="53"/>
      <c r="AU715" s="53"/>
    </row>
    <row r="716">
      <c r="E716" s="53"/>
      <c r="H716" s="53"/>
      <c r="K716" s="53"/>
      <c r="N716" s="53"/>
      <c r="Q716" s="53"/>
      <c r="R716" s="56"/>
      <c r="S716" s="56"/>
      <c r="V716" s="53"/>
      <c r="Y716" s="53"/>
      <c r="AB716" s="53"/>
      <c r="AE716" s="53"/>
      <c r="AH716" s="53"/>
      <c r="AK716" s="53"/>
      <c r="AN716" s="53"/>
      <c r="AO716" s="56"/>
      <c r="AP716" s="56"/>
      <c r="AQ716" s="56"/>
      <c r="AR716" s="57"/>
      <c r="AS716" s="58"/>
      <c r="AT716" s="53"/>
      <c r="AU716" s="53"/>
    </row>
    <row r="717">
      <c r="E717" s="53"/>
      <c r="H717" s="53"/>
      <c r="K717" s="53"/>
      <c r="N717" s="53"/>
      <c r="Q717" s="53"/>
      <c r="R717" s="56"/>
      <c r="S717" s="56"/>
      <c r="V717" s="53"/>
      <c r="Y717" s="53"/>
      <c r="AB717" s="53"/>
      <c r="AE717" s="53"/>
      <c r="AH717" s="53"/>
      <c r="AK717" s="53"/>
      <c r="AN717" s="53"/>
      <c r="AO717" s="56"/>
      <c r="AP717" s="56"/>
      <c r="AQ717" s="56"/>
      <c r="AR717" s="57"/>
      <c r="AS717" s="58"/>
      <c r="AT717" s="53"/>
      <c r="AU717" s="53"/>
    </row>
    <row r="718">
      <c r="E718" s="53"/>
      <c r="H718" s="53"/>
      <c r="K718" s="53"/>
      <c r="N718" s="53"/>
      <c r="Q718" s="53"/>
      <c r="R718" s="56"/>
      <c r="S718" s="56"/>
      <c r="V718" s="53"/>
      <c r="Y718" s="53"/>
      <c r="AB718" s="53"/>
      <c r="AE718" s="53"/>
      <c r="AH718" s="53"/>
      <c r="AK718" s="53"/>
      <c r="AN718" s="53"/>
      <c r="AO718" s="56"/>
      <c r="AP718" s="56"/>
      <c r="AQ718" s="56"/>
      <c r="AR718" s="57"/>
      <c r="AS718" s="58"/>
      <c r="AT718" s="53"/>
      <c r="AU718" s="53"/>
    </row>
    <row r="719">
      <c r="E719" s="53"/>
      <c r="H719" s="53"/>
      <c r="K719" s="53"/>
      <c r="N719" s="53"/>
      <c r="Q719" s="53"/>
      <c r="R719" s="56"/>
      <c r="S719" s="56"/>
      <c r="V719" s="53"/>
      <c r="Y719" s="53"/>
      <c r="AB719" s="53"/>
      <c r="AE719" s="53"/>
      <c r="AH719" s="53"/>
      <c r="AK719" s="53"/>
      <c r="AN719" s="53"/>
      <c r="AO719" s="56"/>
      <c r="AP719" s="56"/>
      <c r="AQ719" s="56"/>
      <c r="AR719" s="57"/>
      <c r="AS719" s="58"/>
      <c r="AT719" s="53"/>
      <c r="AU719" s="53"/>
    </row>
    <row r="720">
      <c r="E720" s="53"/>
      <c r="H720" s="53"/>
      <c r="K720" s="53"/>
      <c r="N720" s="53"/>
      <c r="Q720" s="53"/>
      <c r="R720" s="56"/>
      <c r="S720" s="56"/>
      <c r="V720" s="53"/>
      <c r="Y720" s="53"/>
      <c r="AB720" s="53"/>
      <c r="AE720" s="53"/>
      <c r="AH720" s="53"/>
      <c r="AK720" s="53"/>
      <c r="AN720" s="53"/>
      <c r="AO720" s="56"/>
      <c r="AP720" s="56"/>
      <c r="AQ720" s="56"/>
      <c r="AR720" s="57"/>
      <c r="AS720" s="58"/>
      <c r="AT720" s="53"/>
      <c r="AU720" s="53"/>
    </row>
    <row r="721">
      <c r="E721" s="53"/>
      <c r="H721" s="53"/>
      <c r="K721" s="53"/>
      <c r="N721" s="53"/>
      <c r="Q721" s="53"/>
      <c r="R721" s="56"/>
      <c r="S721" s="56"/>
      <c r="V721" s="53"/>
      <c r="Y721" s="53"/>
      <c r="AB721" s="53"/>
      <c r="AE721" s="53"/>
      <c r="AH721" s="53"/>
      <c r="AK721" s="53"/>
      <c r="AN721" s="53"/>
      <c r="AO721" s="56"/>
      <c r="AP721" s="56"/>
      <c r="AQ721" s="56"/>
      <c r="AR721" s="57"/>
      <c r="AS721" s="58"/>
      <c r="AT721" s="53"/>
      <c r="AU721" s="53"/>
    </row>
    <row r="722">
      <c r="E722" s="53"/>
      <c r="H722" s="53"/>
      <c r="K722" s="53"/>
      <c r="N722" s="53"/>
      <c r="Q722" s="53"/>
      <c r="R722" s="56"/>
      <c r="S722" s="56"/>
      <c r="V722" s="53"/>
      <c r="Y722" s="53"/>
      <c r="AB722" s="53"/>
      <c r="AE722" s="53"/>
      <c r="AH722" s="53"/>
      <c r="AK722" s="53"/>
      <c r="AN722" s="53"/>
      <c r="AO722" s="56"/>
      <c r="AP722" s="56"/>
      <c r="AQ722" s="56"/>
      <c r="AR722" s="57"/>
      <c r="AS722" s="58"/>
      <c r="AT722" s="53"/>
      <c r="AU722" s="53"/>
    </row>
    <row r="723">
      <c r="E723" s="53"/>
      <c r="H723" s="53"/>
      <c r="K723" s="53"/>
      <c r="N723" s="53"/>
      <c r="Q723" s="53"/>
      <c r="R723" s="56"/>
      <c r="S723" s="56"/>
      <c r="V723" s="53"/>
      <c r="Y723" s="53"/>
      <c r="AB723" s="53"/>
      <c r="AE723" s="53"/>
      <c r="AH723" s="53"/>
      <c r="AK723" s="53"/>
      <c r="AN723" s="53"/>
      <c r="AO723" s="56"/>
      <c r="AP723" s="56"/>
      <c r="AQ723" s="56"/>
      <c r="AR723" s="57"/>
      <c r="AS723" s="58"/>
      <c r="AT723" s="53"/>
      <c r="AU723" s="53"/>
    </row>
    <row r="724">
      <c r="E724" s="53"/>
      <c r="H724" s="53"/>
      <c r="K724" s="53"/>
      <c r="N724" s="53"/>
      <c r="Q724" s="53"/>
      <c r="R724" s="56"/>
      <c r="S724" s="56"/>
      <c r="V724" s="53"/>
      <c r="Y724" s="53"/>
      <c r="AB724" s="53"/>
      <c r="AE724" s="53"/>
      <c r="AH724" s="53"/>
      <c r="AK724" s="53"/>
      <c r="AN724" s="53"/>
      <c r="AO724" s="56"/>
      <c r="AP724" s="56"/>
      <c r="AQ724" s="56"/>
      <c r="AR724" s="57"/>
      <c r="AS724" s="58"/>
      <c r="AT724" s="53"/>
      <c r="AU724" s="53"/>
    </row>
    <row r="725">
      <c r="E725" s="53"/>
      <c r="H725" s="53"/>
      <c r="K725" s="53"/>
      <c r="N725" s="53"/>
      <c r="Q725" s="53"/>
      <c r="R725" s="56"/>
      <c r="S725" s="56"/>
      <c r="V725" s="53"/>
      <c r="Y725" s="53"/>
      <c r="AB725" s="53"/>
      <c r="AE725" s="53"/>
      <c r="AH725" s="53"/>
      <c r="AK725" s="53"/>
      <c r="AN725" s="53"/>
      <c r="AO725" s="56"/>
      <c r="AP725" s="56"/>
      <c r="AQ725" s="56"/>
      <c r="AR725" s="57"/>
      <c r="AS725" s="58"/>
      <c r="AT725" s="53"/>
      <c r="AU725" s="53"/>
    </row>
    <row r="726">
      <c r="E726" s="53"/>
      <c r="H726" s="53"/>
      <c r="K726" s="53"/>
      <c r="N726" s="53"/>
      <c r="Q726" s="53"/>
      <c r="R726" s="56"/>
      <c r="S726" s="56"/>
      <c r="V726" s="53"/>
      <c r="Y726" s="53"/>
      <c r="AB726" s="53"/>
      <c r="AE726" s="53"/>
      <c r="AH726" s="53"/>
      <c r="AK726" s="53"/>
      <c r="AN726" s="53"/>
      <c r="AO726" s="56"/>
      <c r="AP726" s="56"/>
      <c r="AQ726" s="56"/>
      <c r="AR726" s="57"/>
      <c r="AS726" s="58"/>
      <c r="AT726" s="53"/>
      <c r="AU726" s="53"/>
    </row>
    <row r="727">
      <c r="E727" s="53"/>
      <c r="H727" s="53"/>
      <c r="K727" s="53"/>
      <c r="N727" s="53"/>
      <c r="Q727" s="53"/>
      <c r="R727" s="56"/>
      <c r="S727" s="56"/>
      <c r="V727" s="53"/>
      <c r="Y727" s="53"/>
      <c r="AB727" s="53"/>
      <c r="AE727" s="53"/>
      <c r="AH727" s="53"/>
      <c r="AK727" s="53"/>
      <c r="AN727" s="53"/>
      <c r="AO727" s="56"/>
      <c r="AP727" s="56"/>
      <c r="AQ727" s="56"/>
      <c r="AR727" s="57"/>
      <c r="AS727" s="58"/>
      <c r="AT727" s="53"/>
      <c r="AU727" s="53"/>
    </row>
    <row r="728">
      <c r="E728" s="53"/>
      <c r="H728" s="53"/>
      <c r="K728" s="53"/>
      <c r="N728" s="53"/>
      <c r="Q728" s="53"/>
      <c r="R728" s="56"/>
      <c r="S728" s="56"/>
      <c r="V728" s="53"/>
      <c r="Y728" s="53"/>
      <c r="AB728" s="53"/>
      <c r="AE728" s="53"/>
      <c r="AH728" s="53"/>
      <c r="AK728" s="53"/>
      <c r="AN728" s="53"/>
      <c r="AO728" s="56"/>
      <c r="AP728" s="56"/>
      <c r="AQ728" s="56"/>
      <c r="AR728" s="57"/>
      <c r="AS728" s="58"/>
      <c r="AT728" s="53"/>
      <c r="AU728" s="53"/>
    </row>
    <row r="729">
      <c r="E729" s="53"/>
      <c r="H729" s="53"/>
      <c r="K729" s="53"/>
      <c r="N729" s="53"/>
      <c r="Q729" s="53"/>
      <c r="R729" s="56"/>
      <c r="S729" s="56"/>
      <c r="V729" s="53"/>
      <c r="Y729" s="53"/>
      <c r="AB729" s="53"/>
      <c r="AE729" s="53"/>
      <c r="AH729" s="53"/>
      <c r="AK729" s="53"/>
      <c r="AN729" s="53"/>
      <c r="AO729" s="56"/>
      <c r="AP729" s="56"/>
      <c r="AQ729" s="56"/>
      <c r="AR729" s="57"/>
      <c r="AS729" s="58"/>
      <c r="AT729" s="53"/>
      <c r="AU729" s="53"/>
    </row>
    <row r="730">
      <c r="E730" s="53"/>
      <c r="H730" s="53"/>
      <c r="K730" s="53"/>
      <c r="N730" s="53"/>
      <c r="Q730" s="53"/>
      <c r="R730" s="56"/>
      <c r="S730" s="56"/>
      <c r="V730" s="53"/>
      <c r="Y730" s="53"/>
      <c r="AB730" s="53"/>
      <c r="AE730" s="53"/>
      <c r="AH730" s="53"/>
      <c r="AK730" s="53"/>
      <c r="AN730" s="53"/>
      <c r="AO730" s="56"/>
      <c r="AP730" s="56"/>
      <c r="AQ730" s="56"/>
      <c r="AR730" s="57"/>
      <c r="AS730" s="58"/>
      <c r="AT730" s="53"/>
      <c r="AU730" s="53"/>
    </row>
    <row r="731">
      <c r="E731" s="53"/>
      <c r="H731" s="53"/>
      <c r="K731" s="53"/>
      <c r="N731" s="53"/>
      <c r="Q731" s="53"/>
      <c r="R731" s="56"/>
      <c r="S731" s="56"/>
      <c r="V731" s="53"/>
      <c r="Y731" s="53"/>
      <c r="AB731" s="53"/>
      <c r="AE731" s="53"/>
      <c r="AH731" s="53"/>
      <c r="AK731" s="53"/>
      <c r="AN731" s="53"/>
      <c r="AO731" s="56"/>
      <c r="AP731" s="56"/>
      <c r="AQ731" s="56"/>
      <c r="AR731" s="57"/>
      <c r="AS731" s="58"/>
      <c r="AT731" s="53"/>
      <c r="AU731" s="53"/>
    </row>
    <row r="732">
      <c r="E732" s="53"/>
      <c r="H732" s="53"/>
      <c r="K732" s="53"/>
      <c r="N732" s="53"/>
      <c r="Q732" s="53"/>
      <c r="R732" s="56"/>
      <c r="S732" s="56"/>
      <c r="V732" s="53"/>
      <c r="Y732" s="53"/>
      <c r="AB732" s="53"/>
      <c r="AE732" s="53"/>
      <c r="AH732" s="53"/>
      <c r="AK732" s="53"/>
      <c r="AN732" s="53"/>
      <c r="AO732" s="56"/>
      <c r="AP732" s="56"/>
      <c r="AQ732" s="56"/>
      <c r="AR732" s="57"/>
      <c r="AS732" s="58"/>
      <c r="AT732" s="53"/>
      <c r="AU732" s="53"/>
    </row>
    <row r="733">
      <c r="E733" s="53"/>
      <c r="H733" s="53"/>
      <c r="K733" s="53"/>
      <c r="N733" s="53"/>
      <c r="Q733" s="53"/>
      <c r="R733" s="56"/>
      <c r="S733" s="56"/>
      <c r="V733" s="53"/>
      <c r="Y733" s="53"/>
      <c r="AB733" s="53"/>
      <c r="AE733" s="53"/>
      <c r="AH733" s="53"/>
      <c r="AK733" s="53"/>
      <c r="AN733" s="53"/>
      <c r="AO733" s="56"/>
      <c r="AP733" s="56"/>
      <c r="AQ733" s="56"/>
      <c r="AR733" s="57"/>
      <c r="AS733" s="58"/>
      <c r="AT733" s="53"/>
      <c r="AU733" s="53"/>
    </row>
    <row r="734">
      <c r="E734" s="53"/>
      <c r="H734" s="53"/>
      <c r="K734" s="53"/>
      <c r="N734" s="53"/>
      <c r="Q734" s="53"/>
      <c r="R734" s="56"/>
      <c r="S734" s="56"/>
      <c r="V734" s="53"/>
      <c r="Y734" s="53"/>
      <c r="AB734" s="53"/>
      <c r="AE734" s="53"/>
      <c r="AH734" s="53"/>
      <c r="AK734" s="53"/>
      <c r="AN734" s="53"/>
      <c r="AO734" s="56"/>
      <c r="AP734" s="56"/>
      <c r="AQ734" s="56"/>
      <c r="AR734" s="57"/>
      <c r="AS734" s="58"/>
      <c r="AT734" s="53"/>
      <c r="AU734" s="53"/>
    </row>
    <row r="735">
      <c r="E735" s="53"/>
      <c r="H735" s="53"/>
      <c r="K735" s="53"/>
      <c r="N735" s="53"/>
      <c r="Q735" s="53"/>
      <c r="R735" s="56"/>
      <c r="S735" s="56"/>
      <c r="V735" s="53"/>
      <c r="Y735" s="53"/>
      <c r="AB735" s="53"/>
      <c r="AE735" s="53"/>
      <c r="AH735" s="53"/>
      <c r="AK735" s="53"/>
      <c r="AN735" s="53"/>
      <c r="AO735" s="56"/>
      <c r="AP735" s="56"/>
      <c r="AQ735" s="56"/>
      <c r="AR735" s="57"/>
      <c r="AS735" s="58"/>
      <c r="AT735" s="53"/>
      <c r="AU735" s="53"/>
    </row>
    <row r="736">
      <c r="E736" s="53"/>
      <c r="H736" s="53"/>
      <c r="K736" s="53"/>
      <c r="N736" s="53"/>
      <c r="Q736" s="53"/>
      <c r="R736" s="56"/>
      <c r="S736" s="56"/>
      <c r="V736" s="53"/>
      <c r="Y736" s="53"/>
      <c r="AB736" s="53"/>
      <c r="AE736" s="53"/>
      <c r="AH736" s="53"/>
      <c r="AK736" s="53"/>
      <c r="AN736" s="53"/>
      <c r="AO736" s="56"/>
      <c r="AP736" s="56"/>
      <c r="AQ736" s="56"/>
      <c r="AR736" s="57"/>
      <c r="AS736" s="58"/>
      <c r="AT736" s="53"/>
      <c r="AU736" s="53"/>
    </row>
    <row r="737">
      <c r="E737" s="53"/>
      <c r="H737" s="53"/>
      <c r="K737" s="53"/>
      <c r="N737" s="53"/>
      <c r="Q737" s="53"/>
      <c r="R737" s="56"/>
      <c r="S737" s="56"/>
      <c r="V737" s="53"/>
      <c r="Y737" s="53"/>
      <c r="AB737" s="53"/>
      <c r="AE737" s="53"/>
      <c r="AH737" s="53"/>
      <c r="AK737" s="53"/>
      <c r="AN737" s="53"/>
      <c r="AO737" s="56"/>
      <c r="AP737" s="56"/>
      <c r="AQ737" s="56"/>
      <c r="AR737" s="57"/>
      <c r="AS737" s="58"/>
      <c r="AT737" s="53"/>
      <c r="AU737" s="53"/>
    </row>
    <row r="738">
      <c r="E738" s="53"/>
      <c r="H738" s="53"/>
      <c r="K738" s="53"/>
      <c r="N738" s="53"/>
      <c r="Q738" s="53"/>
      <c r="R738" s="56"/>
      <c r="S738" s="56"/>
      <c r="V738" s="53"/>
      <c r="Y738" s="53"/>
      <c r="AB738" s="53"/>
      <c r="AE738" s="53"/>
      <c r="AH738" s="53"/>
      <c r="AK738" s="53"/>
      <c r="AN738" s="53"/>
      <c r="AO738" s="56"/>
      <c r="AP738" s="56"/>
      <c r="AQ738" s="56"/>
      <c r="AR738" s="57"/>
      <c r="AS738" s="58"/>
      <c r="AT738" s="53"/>
      <c r="AU738" s="53"/>
    </row>
    <row r="739">
      <c r="E739" s="53"/>
      <c r="H739" s="53"/>
      <c r="K739" s="53"/>
      <c r="N739" s="53"/>
      <c r="Q739" s="53"/>
      <c r="R739" s="56"/>
      <c r="S739" s="56"/>
      <c r="V739" s="53"/>
      <c r="Y739" s="53"/>
      <c r="AB739" s="53"/>
      <c r="AE739" s="53"/>
      <c r="AH739" s="53"/>
      <c r="AK739" s="53"/>
      <c r="AN739" s="53"/>
      <c r="AO739" s="56"/>
      <c r="AP739" s="56"/>
      <c r="AQ739" s="56"/>
      <c r="AR739" s="57"/>
      <c r="AS739" s="58"/>
      <c r="AT739" s="53"/>
      <c r="AU739" s="53"/>
    </row>
    <row r="740">
      <c r="E740" s="53"/>
      <c r="H740" s="53"/>
      <c r="K740" s="53"/>
      <c r="N740" s="53"/>
      <c r="Q740" s="53"/>
      <c r="R740" s="56"/>
      <c r="S740" s="56"/>
      <c r="V740" s="53"/>
      <c r="Y740" s="53"/>
      <c r="AB740" s="53"/>
      <c r="AE740" s="53"/>
      <c r="AH740" s="53"/>
      <c r="AK740" s="53"/>
      <c r="AN740" s="53"/>
      <c r="AO740" s="56"/>
      <c r="AP740" s="56"/>
      <c r="AQ740" s="56"/>
      <c r="AR740" s="57"/>
      <c r="AS740" s="58"/>
      <c r="AT740" s="53"/>
      <c r="AU740" s="53"/>
    </row>
    <row r="741">
      <c r="E741" s="53"/>
      <c r="H741" s="53"/>
      <c r="K741" s="53"/>
      <c r="N741" s="53"/>
      <c r="Q741" s="53"/>
      <c r="R741" s="56"/>
      <c r="S741" s="56"/>
      <c r="V741" s="53"/>
      <c r="Y741" s="53"/>
      <c r="AB741" s="53"/>
      <c r="AE741" s="53"/>
      <c r="AH741" s="53"/>
      <c r="AK741" s="53"/>
      <c r="AN741" s="53"/>
      <c r="AO741" s="56"/>
      <c r="AP741" s="56"/>
      <c r="AQ741" s="56"/>
      <c r="AR741" s="57"/>
      <c r="AS741" s="58"/>
      <c r="AT741" s="53"/>
      <c r="AU741" s="53"/>
    </row>
    <row r="742">
      <c r="E742" s="53"/>
      <c r="H742" s="53"/>
      <c r="K742" s="53"/>
      <c r="N742" s="53"/>
      <c r="Q742" s="53"/>
      <c r="R742" s="56"/>
      <c r="S742" s="56"/>
      <c r="V742" s="53"/>
      <c r="Y742" s="53"/>
      <c r="AB742" s="53"/>
      <c r="AE742" s="53"/>
      <c r="AH742" s="53"/>
      <c r="AK742" s="53"/>
      <c r="AN742" s="53"/>
      <c r="AO742" s="56"/>
      <c r="AP742" s="56"/>
      <c r="AQ742" s="56"/>
      <c r="AR742" s="57"/>
      <c r="AS742" s="58"/>
      <c r="AT742" s="53"/>
      <c r="AU742" s="53"/>
    </row>
    <row r="743">
      <c r="E743" s="53"/>
      <c r="H743" s="53"/>
      <c r="K743" s="53"/>
      <c r="N743" s="53"/>
      <c r="Q743" s="53"/>
      <c r="R743" s="56"/>
      <c r="S743" s="56"/>
      <c r="V743" s="53"/>
      <c r="Y743" s="53"/>
      <c r="AB743" s="53"/>
      <c r="AE743" s="53"/>
      <c r="AH743" s="53"/>
      <c r="AK743" s="53"/>
      <c r="AN743" s="53"/>
      <c r="AO743" s="56"/>
      <c r="AP743" s="56"/>
      <c r="AQ743" s="56"/>
      <c r="AR743" s="57"/>
      <c r="AS743" s="58"/>
      <c r="AT743" s="53"/>
      <c r="AU743" s="53"/>
    </row>
    <row r="744">
      <c r="E744" s="53"/>
      <c r="H744" s="53"/>
      <c r="K744" s="53"/>
      <c r="N744" s="53"/>
      <c r="Q744" s="53"/>
      <c r="R744" s="56"/>
      <c r="S744" s="56"/>
      <c r="V744" s="53"/>
      <c r="Y744" s="53"/>
      <c r="AB744" s="53"/>
      <c r="AE744" s="53"/>
      <c r="AH744" s="53"/>
      <c r="AK744" s="53"/>
      <c r="AN744" s="53"/>
      <c r="AO744" s="56"/>
      <c r="AP744" s="56"/>
      <c r="AQ744" s="56"/>
      <c r="AR744" s="57"/>
      <c r="AS744" s="58"/>
      <c r="AT744" s="53"/>
      <c r="AU744" s="53"/>
    </row>
    <row r="745">
      <c r="E745" s="53"/>
      <c r="H745" s="53"/>
      <c r="K745" s="53"/>
      <c r="N745" s="53"/>
      <c r="Q745" s="53"/>
      <c r="R745" s="56"/>
      <c r="S745" s="56"/>
      <c r="V745" s="53"/>
      <c r="Y745" s="53"/>
      <c r="AB745" s="53"/>
      <c r="AE745" s="53"/>
      <c r="AH745" s="53"/>
      <c r="AK745" s="53"/>
      <c r="AN745" s="53"/>
      <c r="AO745" s="56"/>
      <c r="AP745" s="56"/>
      <c r="AQ745" s="56"/>
      <c r="AR745" s="57"/>
      <c r="AS745" s="58"/>
      <c r="AT745" s="53"/>
      <c r="AU745" s="53"/>
    </row>
    <row r="746">
      <c r="E746" s="53"/>
      <c r="H746" s="53"/>
      <c r="K746" s="53"/>
      <c r="N746" s="53"/>
      <c r="Q746" s="53"/>
      <c r="R746" s="56"/>
      <c r="S746" s="56"/>
      <c r="V746" s="53"/>
      <c r="Y746" s="53"/>
      <c r="AB746" s="53"/>
      <c r="AE746" s="53"/>
      <c r="AH746" s="53"/>
      <c r="AK746" s="53"/>
      <c r="AN746" s="53"/>
      <c r="AO746" s="56"/>
      <c r="AP746" s="56"/>
      <c r="AQ746" s="56"/>
      <c r="AR746" s="57"/>
      <c r="AS746" s="58"/>
      <c r="AT746" s="53"/>
      <c r="AU746" s="53"/>
    </row>
    <row r="747">
      <c r="E747" s="53"/>
      <c r="H747" s="53"/>
      <c r="K747" s="53"/>
      <c r="N747" s="53"/>
      <c r="Q747" s="53"/>
      <c r="R747" s="56"/>
      <c r="S747" s="56"/>
      <c r="V747" s="53"/>
      <c r="Y747" s="53"/>
      <c r="AB747" s="53"/>
      <c r="AE747" s="53"/>
      <c r="AH747" s="53"/>
      <c r="AK747" s="53"/>
      <c r="AN747" s="53"/>
      <c r="AO747" s="56"/>
      <c r="AP747" s="56"/>
      <c r="AQ747" s="56"/>
      <c r="AR747" s="57"/>
      <c r="AS747" s="58"/>
      <c r="AT747" s="53"/>
      <c r="AU747" s="53"/>
    </row>
    <row r="748">
      <c r="E748" s="53"/>
      <c r="H748" s="53"/>
      <c r="K748" s="53"/>
      <c r="N748" s="53"/>
      <c r="Q748" s="53"/>
      <c r="R748" s="56"/>
      <c r="S748" s="56"/>
      <c r="V748" s="53"/>
      <c r="Y748" s="53"/>
      <c r="AB748" s="53"/>
      <c r="AE748" s="53"/>
      <c r="AH748" s="53"/>
      <c r="AK748" s="53"/>
      <c r="AN748" s="53"/>
      <c r="AO748" s="56"/>
      <c r="AP748" s="56"/>
      <c r="AQ748" s="56"/>
      <c r="AR748" s="57"/>
      <c r="AS748" s="58"/>
      <c r="AT748" s="53"/>
      <c r="AU748" s="53"/>
    </row>
    <row r="749">
      <c r="E749" s="53"/>
      <c r="H749" s="53"/>
      <c r="K749" s="53"/>
      <c r="N749" s="53"/>
      <c r="Q749" s="53"/>
      <c r="R749" s="56"/>
      <c r="S749" s="56"/>
      <c r="V749" s="53"/>
      <c r="Y749" s="53"/>
      <c r="AB749" s="53"/>
      <c r="AE749" s="53"/>
      <c r="AH749" s="53"/>
      <c r="AK749" s="53"/>
      <c r="AN749" s="53"/>
      <c r="AO749" s="56"/>
      <c r="AP749" s="56"/>
      <c r="AQ749" s="56"/>
      <c r="AR749" s="57"/>
      <c r="AS749" s="58"/>
      <c r="AT749" s="53"/>
      <c r="AU749" s="53"/>
    </row>
    <row r="750">
      <c r="E750" s="53"/>
      <c r="H750" s="53"/>
      <c r="K750" s="53"/>
      <c r="N750" s="53"/>
      <c r="Q750" s="53"/>
      <c r="R750" s="56"/>
      <c r="S750" s="56"/>
      <c r="V750" s="53"/>
      <c r="Y750" s="53"/>
      <c r="AB750" s="53"/>
      <c r="AE750" s="53"/>
      <c r="AH750" s="53"/>
      <c r="AK750" s="53"/>
      <c r="AN750" s="53"/>
      <c r="AO750" s="56"/>
      <c r="AP750" s="56"/>
      <c r="AQ750" s="56"/>
      <c r="AR750" s="57"/>
      <c r="AS750" s="58"/>
      <c r="AT750" s="53"/>
      <c r="AU750" s="53"/>
    </row>
    <row r="751">
      <c r="E751" s="53"/>
      <c r="H751" s="53"/>
      <c r="K751" s="53"/>
      <c r="N751" s="53"/>
      <c r="Q751" s="53"/>
      <c r="R751" s="56"/>
      <c r="S751" s="56"/>
      <c r="V751" s="53"/>
      <c r="Y751" s="53"/>
      <c r="AB751" s="53"/>
      <c r="AE751" s="53"/>
      <c r="AH751" s="53"/>
      <c r="AK751" s="53"/>
      <c r="AN751" s="53"/>
      <c r="AO751" s="56"/>
      <c r="AP751" s="56"/>
      <c r="AQ751" s="56"/>
      <c r="AR751" s="57"/>
      <c r="AS751" s="58"/>
      <c r="AT751" s="53"/>
      <c r="AU751" s="53"/>
    </row>
    <row r="752">
      <c r="E752" s="53"/>
      <c r="H752" s="53"/>
      <c r="K752" s="53"/>
      <c r="N752" s="53"/>
      <c r="Q752" s="53"/>
      <c r="R752" s="56"/>
      <c r="S752" s="56"/>
      <c r="V752" s="53"/>
      <c r="Y752" s="53"/>
      <c r="AB752" s="53"/>
      <c r="AE752" s="53"/>
      <c r="AH752" s="53"/>
      <c r="AK752" s="53"/>
      <c r="AN752" s="53"/>
      <c r="AO752" s="56"/>
      <c r="AP752" s="56"/>
      <c r="AQ752" s="56"/>
      <c r="AR752" s="57"/>
      <c r="AS752" s="58"/>
      <c r="AT752" s="53"/>
      <c r="AU752" s="53"/>
    </row>
    <row r="753">
      <c r="E753" s="53"/>
      <c r="H753" s="53"/>
      <c r="K753" s="53"/>
      <c r="N753" s="53"/>
      <c r="Q753" s="53"/>
      <c r="R753" s="56"/>
      <c r="S753" s="56"/>
      <c r="V753" s="53"/>
      <c r="Y753" s="53"/>
      <c r="AB753" s="53"/>
      <c r="AE753" s="53"/>
      <c r="AH753" s="53"/>
      <c r="AK753" s="53"/>
      <c r="AN753" s="53"/>
      <c r="AO753" s="56"/>
      <c r="AP753" s="56"/>
      <c r="AQ753" s="56"/>
      <c r="AR753" s="57"/>
      <c r="AS753" s="58"/>
      <c r="AT753" s="53"/>
      <c r="AU753" s="53"/>
    </row>
    <row r="754">
      <c r="E754" s="53"/>
      <c r="H754" s="53"/>
      <c r="K754" s="53"/>
      <c r="N754" s="53"/>
      <c r="Q754" s="53"/>
      <c r="R754" s="56"/>
      <c r="S754" s="56"/>
      <c r="V754" s="53"/>
      <c r="Y754" s="53"/>
      <c r="AB754" s="53"/>
      <c r="AE754" s="53"/>
      <c r="AH754" s="53"/>
      <c r="AK754" s="53"/>
      <c r="AN754" s="53"/>
      <c r="AO754" s="56"/>
      <c r="AP754" s="56"/>
      <c r="AQ754" s="56"/>
      <c r="AR754" s="57"/>
      <c r="AS754" s="58"/>
      <c r="AT754" s="53"/>
      <c r="AU754" s="53"/>
    </row>
    <row r="755">
      <c r="E755" s="53"/>
      <c r="H755" s="53"/>
      <c r="K755" s="53"/>
      <c r="N755" s="53"/>
      <c r="Q755" s="53"/>
      <c r="R755" s="56"/>
      <c r="S755" s="56"/>
      <c r="V755" s="53"/>
      <c r="Y755" s="53"/>
      <c r="AB755" s="53"/>
      <c r="AE755" s="53"/>
      <c r="AH755" s="53"/>
      <c r="AK755" s="53"/>
      <c r="AN755" s="53"/>
      <c r="AO755" s="56"/>
      <c r="AP755" s="56"/>
      <c r="AQ755" s="56"/>
      <c r="AR755" s="57"/>
      <c r="AS755" s="58"/>
      <c r="AT755" s="53"/>
      <c r="AU755" s="53"/>
    </row>
    <row r="756">
      <c r="E756" s="53"/>
      <c r="H756" s="53"/>
      <c r="K756" s="53"/>
      <c r="N756" s="53"/>
      <c r="Q756" s="53"/>
      <c r="R756" s="56"/>
      <c r="S756" s="56"/>
      <c r="V756" s="53"/>
      <c r="Y756" s="53"/>
      <c r="AB756" s="53"/>
      <c r="AE756" s="53"/>
      <c r="AH756" s="53"/>
      <c r="AK756" s="53"/>
      <c r="AN756" s="53"/>
      <c r="AO756" s="56"/>
      <c r="AP756" s="56"/>
      <c r="AQ756" s="56"/>
      <c r="AR756" s="57"/>
      <c r="AS756" s="58"/>
      <c r="AT756" s="53"/>
      <c r="AU756" s="53"/>
    </row>
    <row r="757">
      <c r="E757" s="53"/>
      <c r="H757" s="53"/>
      <c r="K757" s="53"/>
      <c r="N757" s="53"/>
      <c r="Q757" s="53"/>
      <c r="R757" s="56"/>
      <c r="S757" s="56"/>
      <c r="V757" s="53"/>
      <c r="Y757" s="53"/>
      <c r="AB757" s="53"/>
      <c r="AE757" s="53"/>
      <c r="AH757" s="53"/>
      <c r="AK757" s="53"/>
      <c r="AN757" s="53"/>
      <c r="AO757" s="56"/>
      <c r="AP757" s="56"/>
      <c r="AQ757" s="56"/>
      <c r="AR757" s="57"/>
      <c r="AS757" s="58"/>
      <c r="AT757" s="53"/>
      <c r="AU757" s="53"/>
    </row>
    <row r="758">
      <c r="E758" s="53"/>
      <c r="H758" s="53"/>
      <c r="K758" s="53"/>
      <c r="N758" s="53"/>
      <c r="Q758" s="53"/>
      <c r="R758" s="56"/>
      <c r="S758" s="56"/>
      <c r="V758" s="53"/>
      <c r="Y758" s="53"/>
      <c r="AB758" s="53"/>
      <c r="AE758" s="53"/>
      <c r="AH758" s="53"/>
      <c r="AK758" s="53"/>
      <c r="AN758" s="53"/>
      <c r="AO758" s="56"/>
      <c r="AP758" s="56"/>
      <c r="AQ758" s="56"/>
      <c r="AR758" s="57"/>
      <c r="AS758" s="58"/>
      <c r="AT758" s="53"/>
      <c r="AU758" s="53"/>
    </row>
    <row r="759">
      <c r="E759" s="53"/>
      <c r="H759" s="53"/>
      <c r="K759" s="53"/>
      <c r="N759" s="53"/>
      <c r="Q759" s="53"/>
      <c r="R759" s="56"/>
      <c r="S759" s="56"/>
      <c r="V759" s="53"/>
      <c r="Y759" s="53"/>
      <c r="AB759" s="53"/>
      <c r="AE759" s="53"/>
      <c r="AH759" s="53"/>
      <c r="AK759" s="53"/>
      <c r="AN759" s="53"/>
      <c r="AO759" s="56"/>
      <c r="AP759" s="56"/>
      <c r="AQ759" s="56"/>
      <c r="AR759" s="57"/>
      <c r="AS759" s="58"/>
      <c r="AT759" s="53"/>
      <c r="AU759" s="53"/>
    </row>
    <row r="760">
      <c r="E760" s="53"/>
      <c r="H760" s="53"/>
      <c r="K760" s="53"/>
      <c r="N760" s="53"/>
      <c r="Q760" s="53"/>
      <c r="R760" s="56"/>
      <c r="S760" s="56"/>
      <c r="V760" s="53"/>
      <c r="Y760" s="53"/>
      <c r="AB760" s="53"/>
      <c r="AE760" s="53"/>
      <c r="AH760" s="53"/>
      <c r="AK760" s="53"/>
      <c r="AN760" s="53"/>
      <c r="AO760" s="56"/>
      <c r="AP760" s="56"/>
      <c r="AQ760" s="56"/>
      <c r="AR760" s="57"/>
      <c r="AS760" s="58"/>
      <c r="AT760" s="53"/>
      <c r="AU760" s="53"/>
    </row>
    <row r="761">
      <c r="E761" s="53"/>
      <c r="H761" s="53"/>
      <c r="K761" s="53"/>
      <c r="N761" s="53"/>
      <c r="Q761" s="53"/>
      <c r="R761" s="56"/>
      <c r="S761" s="56"/>
      <c r="V761" s="53"/>
      <c r="Y761" s="53"/>
      <c r="AB761" s="53"/>
      <c r="AE761" s="53"/>
      <c r="AH761" s="53"/>
      <c r="AK761" s="53"/>
      <c r="AN761" s="53"/>
      <c r="AO761" s="56"/>
      <c r="AP761" s="56"/>
      <c r="AQ761" s="56"/>
      <c r="AR761" s="57"/>
      <c r="AS761" s="58"/>
      <c r="AT761" s="53"/>
      <c r="AU761" s="53"/>
    </row>
    <row r="762">
      <c r="E762" s="53"/>
      <c r="H762" s="53"/>
      <c r="K762" s="53"/>
      <c r="N762" s="53"/>
      <c r="Q762" s="53"/>
      <c r="R762" s="56"/>
      <c r="S762" s="56"/>
      <c r="V762" s="53"/>
      <c r="Y762" s="53"/>
      <c r="AB762" s="53"/>
      <c r="AE762" s="53"/>
      <c r="AH762" s="53"/>
      <c r="AK762" s="53"/>
      <c r="AN762" s="53"/>
      <c r="AO762" s="56"/>
      <c r="AP762" s="56"/>
      <c r="AQ762" s="56"/>
      <c r="AR762" s="57"/>
      <c r="AS762" s="58"/>
      <c r="AT762" s="53"/>
      <c r="AU762" s="53"/>
    </row>
    <row r="763">
      <c r="E763" s="53"/>
      <c r="H763" s="53"/>
      <c r="K763" s="53"/>
      <c r="N763" s="53"/>
      <c r="Q763" s="53"/>
      <c r="R763" s="56"/>
      <c r="S763" s="56"/>
      <c r="V763" s="53"/>
      <c r="Y763" s="53"/>
      <c r="AB763" s="53"/>
      <c r="AE763" s="53"/>
      <c r="AH763" s="53"/>
      <c r="AK763" s="53"/>
      <c r="AN763" s="53"/>
      <c r="AO763" s="56"/>
      <c r="AP763" s="56"/>
      <c r="AQ763" s="56"/>
      <c r="AR763" s="57"/>
      <c r="AS763" s="58"/>
      <c r="AT763" s="53"/>
      <c r="AU763" s="53"/>
    </row>
    <row r="764">
      <c r="E764" s="53"/>
      <c r="H764" s="53"/>
      <c r="K764" s="53"/>
      <c r="N764" s="53"/>
      <c r="Q764" s="53"/>
      <c r="R764" s="56"/>
      <c r="S764" s="56"/>
      <c r="V764" s="53"/>
      <c r="Y764" s="53"/>
      <c r="AB764" s="53"/>
      <c r="AE764" s="53"/>
      <c r="AH764" s="53"/>
      <c r="AK764" s="53"/>
      <c r="AN764" s="53"/>
      <c r="AO764" s="56"/>
      <c r="AP764" s="56"/>
      <c r="AQ764" s="56"/>
      <c r="AR764" s="57"/>
      <c r="AS764" s="58"/>
      <c r="AT764" s="53"/>
      <c r="AU764" s="53"/>
    </row>
    <row r="765">
      <c r="E765" s="53"/>
      <c r="H765" s="53"/>
      <c r="K765" s="53"/>
      <c r="N765" s="53"/>
      <c r="Q765" s="53"/>
      <c r="R765" s="56"/>
      <c r="S765" s="56"/>
      <c r="V765" s="53"/>
      <c r="Y765" s="53"/>
      <c r="AB765" s="53"/>
      <c r="AE765" s="53"/>
      <c r="AH765" s="53"/>
      <c r="AK765" s="53"/>
      <c r="AN765" s="53"/>
      <c r="AO765" s="56"/>
      <c r="AP765" s="56"/>
      <c r="AQ765" s="56"/>
      <c r="AR765" s="57"/>
      <c r="AS765" s="58"/>
      <c r="AT765" s="53"/>
      <c r="AU765" s="53"/>
    </row>
    <row r="766">
      <c r="E766" s="53"/>
      <c r="H766" s="53"/>
      <c r="K766" s="53"/>
      <c r="N766" s="53"/>
      <c r="Q766" s="53"/>
      <c r="R766" s="56"/>
      <c r="S766" s="56"/>
      <c r="V766" s="53"/>
      <c r="Y766" s="53"/>
      <c r="AB766" s="53"/>
      <c r="AE766" s="53"/>
      <c r="AH766" s="53"/>
      <c r="AK766" s="53"/>
      <c r="AN766" s="53"/>
      <c r="AO766" s="56"/>
      <c r="AP766" s="56"/>
      <c r="AQ766" s="56"/>
      <c r="AR766" s="57"/>
      <c r="AS766" s="58"/>
      <c r="AT766" s="53"/>
      <c r="AU766" s="53"/>
    </row>
    <row r="767">
      <c r="E767" s="53"/>
      <c r="H767" s="53"/>
      <c r="K767" s="53"/>
      <c r="N767" s="53"/>
      <c r="Q767" s="53"/>
      <c r="R767" s="56"/>
      <c r="S767" s="56"/>
      <c r="V767" s="53"/>
      <c r="Y767" s="53"/>
      <c r="AB767" s="53"/>
      <c r="AE767" s="53"/>
      <c r="AH767" s="53"/>
      <c r="AK767" s="53"/>
      <c r="AN767" s="53"/>
      <c r="AO767" s="56"/>
      <c r="AP767" s="56"/>
      <c r="AQ767" s="56"/>
      <c r="AR767" s="57"/>
      <c r="AS767" s="58"/>
      <c r="AT767" s="53"/>
      <c r="AU767" s="53"/>
    </row>
    <row r="768">
      <c r="E768" s="53"/>
      <c r="H768" s="53"/>
      <c r="K768" s="53"/>
      <c r="N768" s="53"/>
      <c r="Q768" s="53"/>
      <c r="R768" s="56"/>
      <c r="S768" s="56"/>
      <c r="V768" s="53"/>
      <c r="Y768" s="53"/>
      <c r="AB768" s="53"/>
      <c r="AE768" s="53"/>
      <c r="AH768" s="53"/>
      <c r="AK768" s="53"/>
      <c r="AN768" s="53"/>
      <c r="AO768" s="56"/>
      <c r="AP768" s="56"/>
      <c r="AQ768" s="56"/>
      <c r="AR768" s="57"/>
      <c r="AS768" s="58"/>
      <c r="AT768" s="53"/>
      <c r="AU768" s="53"/>
    </row>
    <row r="769">
      <c r="E769" s="53"/>
      <c r="H769" s="53"/>
      <c r="K769" s="53"/>
      <c r="N769" s="53"/>
      <c r="Q769" s="53"/>
      <c r="R769" s="56"/>
      <c r="S769" s="56"/>
      <c r="V769" s="53"/>
      <c r="Y769" s="53"/>
      <c r="AB769" s="53"/>
      <c r="AE769" s="53"/>
      <c r="AH769" s="53"/>
      <c r="AK769" s="53"/>
      <c r="AN769" s="53"/>
      <c r="AO769" s="56"/>
      <c r="AP769" s="56"/>
      <c r="AQ769" s="56"/>
      <c r="AR769" s="57"/>
      <c r="AS769" s="58"/>
      <c r="AT769" s="53"/>
      <c r="AU769" s="53"/>
    </row>
    <row r="770">
      <c r="E770" s="53"/>
      <c r="H770" s="53"/>
      <c r="K770" s="53"/>
      <c r="N770" s="53"/>
      <c r="Q770" s="53"/>
      <c r="R770" s="56"/>
      <c r="S770" s="56"/>
      <c r="V770" s="53"/>
      <c r="Y770" s="53"/>
      <c r="AB770" s="53"/>
      <c r="AE770" s="53"/>
      <c r="AH770" s="53"/>
      <c r="AK770" s="53"/>
      <c r="AN770" s="53"/>
      <c r="AO770" s="56"/>
      <c r="AP770" s="56"/>
      <c r="AQ770" s="56"/>
      <c r="AR770" s="57"/>
      <c r="AS770" s="58"/>
      <c r="AT770" s="53"/>
      <c r="AU770" s="53"/>
    </row>
    <row r="771">
      <c r="E771" s="53"/>
      <c r="H771" s="53"/>
      <c r="K771" s="53"/>
      <c r="N771" s="53"/>
      <c r="Q771" s="53"/>
      <c r="R771" s="56"/>
      <c r="S771" s="56"/>
      <c r="V771" s="53"/>
      <c r="Y771" s="53"/>
      <c r="AB771" s="53"/>
      <c r="AE771" s="53"/>
      <c r="AH771" s="53"/>
      <c r="AK771" s="53"/>
      <c r="AN771" s="53"/>
      <c r="AO771" s="56"/>
      <c r="AP771" s="56"/>
      <c r="AQ771" s="56"/>
      <c r="AR771" s="57"/>
      <c r="AS771" s="58"/>
      <c r="AT771" s="53"/>
      <c r="AU771" s="53"/>
    </row>
    <row r="772">
      <c r="E772" s="53"/>
      <c r="H772" s="53"/>
      <c r="K772" s="53"/>
      <c r="N772" s="53"/>
      <c r="Q772" s="53"/>
      <c r="R772" s="56"/>
      <c r="S772" s="56"/>
      <c r="V772" s="53"/>
      <c r="Y772" s="53"/>
      <c r="AB772" s="53"/>
      <c r="AE772" s="53"/>
      <c r="AH772" s="53"/>
      <c r="AK772" s="53"/>
      <c r="AN772" s="53"/>
      <c r="AO772" s="56"/>
      <c r="AP772" s="56"/>
      <c r="AQ772" s="56"/>
      <c r="AR772" s="57"/>
      <c r="AS772" s="58"/>
      <c r="AT772" s="53"/>
      <c r="AU772" s="53"/>
    </row>
    <row r="773">
      <c r="E773" s="53"/>
      <c r="H773" s="53"/>
      <c r="K773" s="53"/>
      <c r="N773" s="53"/>
      <c r="Q773" s="53"/>
      <c r="R773" s="56"/>
      <c r="S773" s="56"/>
      <c r="V773" s="53"/>
      <c r="Y773" s="53"/>
      <c r="AB773" s="53"/>
      <c r="AE773" s="53"/>
      <c r="AH773" s="53"/>
      <c r="AK773" s="53"/>
      <c r="AN773" s="53"/>
      <c r="AO773" s="56"/>
      <c r="AP773" s="56"/>
      <c r="AQ773" s="56"/>
      <c r="AR773" s="57"/>
      <c r="AS773" s="58"/>
      <c r="AT773" s="53"/>
      <c r="AU773" s="53"/>
    </row>
    <row r="774">
      <c r="E774" s="53"/>
      <c r="H774" s="53"/>
      <c r="K774" s="53"/>
      <c r="N774" s="53"/>
      <c r="Q774" s="53"/>
      <c r="R774" s="56"/>
      <c r="S774" s="56"/>
      <c r="V774" s="53"/>
      <c r="Y774" s="53"/>
      <c r="AB774" s="53"/>
      <c r="AE774" s="53"/>
      <c r="AH774" s="53"/>
      <c r="AK774" s="53"/>
      <c r="AN774" s="53"/>
      <c r="AO774" s="56"/>
      <c r="AP774" s="56"/>
      <c r="AQ774" s="56"/>
      <c r="AR774" s="57"/>
      <c r="AS774" s="58"/>
      <c r="AT774" s="53"/>
      <c r="AU774" s="53"/>
    </row>
    <row r="775">
      <c r="E775" s="53"/>
      <c r="H775" s="53"/>
      <c r="K775" s="53"/>
      <c r="N775" s="53"/>
      <c r="Q775" s="53"/>
      <c r="R775" s="56"/>
      <c r="S775" s="56"/>
      <c r="V775" s="53"/>
      <c r="Y775" s="53"/>
      <c r="AB775" s="53"/>
      <c r="AE775" s="53"/>
      <c r="AH775" s="53"/>
      <c r="AK775" s="53"/>
      <c r="AN775" s="53"/>
      <c r="AO775" s="56"/>
      <c r="AP775" s="56"/>
      <c r="AQ775" s="56"/>
      <c r="AR775" s="57"/>
      <c r="AS775" s="58"/>
      <c r="AT775" s="53"/>
      <c r="AU775" s="53"/>
    </row>
    <row r="776">
      <c r="E776" s="53"/>
      <c r="H776" s="53"/>
      <c r="K776" s="53"/>
      <c r="N776" s="53"/>
      <c r="Q776" s="53"/>
      <c r="R776" s="56"/>
      <c r="S776" s="56"/>
      <c r="V776" s="53"/>
      <c r="Y776" s="53"/>
      <c r="AB776" s="53"/>
      <c r="AE776" s="53"/>
      <c r="AH776" s="53"/>
      <c r="AK776" s="53"/>
      <c r="AN776" s="53"/>
      <c r="AO776" s="56"/>
      <c r="AP776" s="56"/>
      <c r="AQ776" s="56"/>
      <c r="AR776" s="57"/>
      <c r="AS776" s="58"/>
      <c r="AT776" s="53"/>
      <c r="AU776" s="53"/>
    </row>
    <row r="777">
      <c r="E777" s="53"/>
      <c r="H777" s="53"/>
      <c r="K777" s="53"/>
      <c r="N777" s="53"/>
      <c r="Q777" s="53"/>
      <c r="R777" s="56"/>
      <c r="S777" s="56"/>
      <c r="V777" s="53"/>
      <c r="Y777" s="53"/>
      <c r="AB777" s="53"/>
      <c r="AE777" s="53"/>
      <c r="AH777" s="53"/>
      <c r="AK777" s="53"/>
      <c r="AN777" s="53"/>
      <c r="AO777" s="56"/>
      <c r="AP777" s="56"/>
      <c r="AQ777" s="56"/>
      <c r="AR777" s="57"/>
      <c r="AS777" s="58"/>
      <c r="AT777" s="53"/>
      <c r="AU777" s="53"/>
    </row>
    <row r="778">
      <c r="E778" s="53"/>
      <c r="H778" s="53"/>
      <c r="K778" s="53"/>
      <c r="N778" s="53"/>
      <c r="Q778" s="53"/>
      <c r="R778" s="56"/>
      <c r="S778" s="56"/>
      <c r="V778" s="53"/>
      <c r="Y778" s="53"/>
      <c r="AB778" s="53"/>
      <c r="AE778" s="53"/>
      <c r="AH778" s="53"/>
      <c r="AK778" s="53"/>
      <c r="AN778" s="53"/>
      <c r="AO778" s="56"/>
      <c r="AP778" s="56"/>
      <c r="AQ778" s="56"/>
      <c r="AR778" s="57"/>
      <c r="AS778" s="58"/>
      <c r="AT778" s="53"/>
      <c r="AU778" s="53"/>
    </row>
    <row r="779">
      <c r="E779" s="53"/>
      <c r="H779" s="53"/>
      <c r="K779" s="53"/>
      <c r="N779" s="53"/>
      <c r="Q779" s="53"/>
      <c r="R779" s="56"/>
      <c r="S779" s="56"/>
      <c r="V779" s="53"/>
      <c r="Y779" s="53"/>
      <c r="AB779" s="53"/>
      <c r="AE779" s="53"/>
      <c r="AH779" s="53"/>
      <c r="AK779" s="53"/>
      <c r="AN779" s="53"/>
      <c r="AO779" s="56"/>
      <c r="AP779" s="56"/>
      <c r="AQ779" s="56"/>
      <c r="AR779" s="57"/>
      <c r="AS779" s="58"/>
      <c r="AT779" s="53"/>
      <c r="AU779" s="53"/>
    </row>
    <row r="780">
      <c r="E780" s="53"/>
      <c r="H780" s="53"/>
      <c r="K780" s="53"/>
      <c r="N780" s="53"/>
      <c r="Q780" s="53"/>
      <c r="R780" s="56"/>
      <c r="S780" s="56"/>
      <c r="V780" s="53"/>
      <c r="Y780" s="53"/>
      <c r="AB780" s="53"/>
      <c r="AE780" s="53"/>
      <c r="AH780" s="53"/>
      <c r="AK780" s="53"/>
      <c r="AN780" s="53"/>
      <c r="AO780" s="56"/>
      <c r="AP780" s="56"/>
      <c r="AQ780" s="56"/>
      <c r="AR780" s="57"/>
      <c r="AS780" s="58"/>
      <c r="AT780" s="53"/>
      <c r="AU780" s="53"/>
    </row>
    <row r="781">
      <c r="E781" s="53"/>
      <c r="H781" s="53"/>
      <c r="K781" s="53"/>
      <c r="N781" s="53"/>
      <c r="Q781" s="53"/>
      <c r="R781" s="56"/>
      <c r="S781" s="56"/>
      <c r="V781" s="53"/>
      <c r="Y781" s="53"/>
      <c r="AB781" s="53"/>
      <c r="AE781" s="53"/>
      <c r="AH781" s="53"/>
      <c r="AK781" s="53"/>
      <c r="AN781" s="53"/>
      <c r="AO781" s="56"/>
      <c r="AP781" s="56"/>
      <c r="AQ781" s="56"/>
      <c r="AR781" s="57"/>
      <c r="AS781" s="58"/>
      <c r="AT781" s="53"/>
      <c r="AU781" s="53"/>
    </row>
    <row r="782">
      <c r="E782" s="53"/>
      <c r="H782" s="53"/>
      <c r="K782" s="53"/>
      <c r="N782" s="53"/>
      <c r="Q782" s="53"/>
      <c r="R782" s="56"/>
      <c r="S782" s="56"/>
      <c r="V782" s="53"/>
      <c r="Y782" s="53"/>
      <c r="AB782" s="53"/>
      <c r="AE782" s="53"/>
      <c r="AH782" s="53"/>
      <c r="AK782" s="53"/>
      <c r="AN782" s="53"/>
      <c r="AO782" s="56"/>
      <c r="AP782" s="56"/>
      <c r="AQ782" s="56"/>
      <c r="AR782" s="57"/>
      <c r="AS782" s="58"/>
      <c r="AT782" s="53"/>
      <c r="AU782" s="53"/>
    </row>
    <row r="783">
      <c r="E783" s="53"/>
      <c r="H783" s="53"/>
      <c r="K783" s="53"/>
      <c r="N783" s="53"/>
      <c r="Q783" s="53"/>
      <c r="R783" s="56"/>
      <c r="S783" s="56"/>
      <c r="V783" s="53"/>
      <c r="Y783" s="53"/>
      <c r="AB783" s="53"/>
      <c r="AE783" s="53"/>
      <c r="AH783" s="53"/>
      <c r="AK783" s="53"/>
      <c r="AN783" s="53"/>
      <c r="AO783" s="56"/>
      <c r="AP783" s="56"/>
      <c r="AQ783" s="56"/>
      <c r="AR783" s="57"/>
      <c r="AS783" s="58"/>
      <c r="AT783" s="53"/>
      <c r="AU783" s="53"/>
    </row>
    <row r="784">
      <c r="E784" s="53"/>
      <c r="H784" s="53"/>
      <c r="K784" s="53"/>
      <c r="N784" s="53"/>
      <c r="Q784" s="53"/>
      <c r="R784" s="56"/>
      <c r="S784" s="56"/>
      <c r="V784" s="53"/>
      <c r="Y784" s="53"/>
      <c r="AB784" s="53"/>
      <c r="AE784" s="53"/>
      <c r="AH784" s="53"/>
      <c r="AK784" s="53"/>
      <c r="AN784" s="53"/>
      <c r="AO784" s="56"/>
      <c r="AP784" s="56"/>
      <c r="AQ784" s="56"/>
      <c r="AR784" s="57"/>
      <c r="AS784" s="58"/>
      <c r="AT784" s="53"/>
      <c r="AU784" s="53"/>
    </row>
    <row r="785">
      <c r="E785" s="53"/>
      <c r="H785" s="53"/>
      <c r="K785" s="53"/>
      <c r="N785" s="53"/>
      <c r="Q785" s="53"/>
      <c r="R785" s="56"/>
      <c r="S785" s="56"/>
      <c r="V785" s="53"/>
      <c r="Y785" s="53"/>
      <c r="AB785" s="53"/>
      <c r="AE785" s="53"/>
      <c r="AH785" s="53"/>
      <c r="AK785" s="53"/>
      <c r="AN785" s="53"/>
      <c r="AO785" s="56"/>
      <c r="AP785" s="56"/>
      <c r="AQ785" s="56"/>
      <c r="AR785" s="57"/>
      <c r="AS785" s="58"/>
      <c r="AT785" s="53"/>
      <c r="AU785" s="53"/>
    </row>
    <row r="786">
      <c r="E786" s="53"/>
      <c r="H786" s="53"/>
      <c r="K786" s="53"/>
      <c r="N786" s="53"/>
      <c r="Q786" s="53"/>
      <c r="R786" s="56"/>
      <c r="S786" s="56"/>
      <c r="V786" s="53"/>
      <c r="Y786" s="53"/>
      <c r="AB786" s="53"/>
      <c r="AE786" s="53"/>
      <c r="AH786" s="53"/>
      <c r="AK786" s="53"/>
      <c r="AN786" s="53"/>
      <c r="AO786" s="56"/>
      <c r="AP786" s="56"/>
      <c r="AQ786" s="56"/>
      <c r="AR786" s="57"/>
      <c r="AS786" s="58"/>
      <c r="AT786" s="53"/>
      <c r="AU786" s="53"/>
    </row>
    <row r="787">
      <c r="E787" s="53"/>
      <c r="H787" s="53"/>
      <c r="K787" s="53"/>
      <c r="N787" s="53"/>
      <c r="Q787" s="53"/>
      <c r="R787" s="56"/>
      <c r="S787" s="56"/>
      <c r="V787" s="53"/>
      <c r="Y787" s="53"/>
      <c r="AB787" s="53"/>
      <c r="AE787" s="53"/>
      <c r="AH787" s="53"/>
      <c r="AK787" s="53"/>
      <c r="AN787" s="53"/>
      <c r="AO787" s="56"/>
      <c r="AP787" s="56"/>
      <c r="AQ787" s="56"/>
      <c r="AR787" s="57"/>
      <c r="AS787" s="58"/>
      <c r="AT787" s="53"/>
      <c r="AU787" s="53"/>
    </row>
    <row r="788">
      <c r="E788" s="53"/>
      <c r="H788" s="53"/>
      <c r="K788" s="53"/>
      <c r="N788" s="53"/>
      <c r="Q788" s="53"/>
      <c r="R788" s="56"/>
      <c r="S788" s="56"/>
      <c r="V788" s="53"/>
      <c r="Y788" s="53"/>
      <c r="AB788" s="53"/>
      <c r="AE788" s="53"/>
      <c r="AH788" s="53"/>
      <c r="AK788" s="53"/>
      <c r="AN788" s="53"/>
      <c r="AO788" s="56"/>
      <c r="AP788" s="56"/>
      <c r="AQ788" s="56"/>
      <c r="AR788" s="57"/>
      <c r="AS788" s="58"/>
      <c r="AT788" s="53"/>
      <c r="AU788" s="53"/>
    </row>
    <row r="789">
      <c r="E789" s="53"/>
      <c r="H789" s="53"/>
      <c r="K789" s="53"/>
      <c r="N789" s="53"/>
      <c r="Q789" s="53"/>
      <c r="R789" s="56"/>
      <c r="S789" s="56"/>
      <c r="V789" s="53"/>
      <c r="Y789" s="53"/>
      <c r="AB789" s="53"/>
      <c r="AE789" s="53"/>
      <c r="AH789" s="53"/>
      <c r="AK789" s="53"/>
      <c r="AN789" s="53"/>
      <c r="AO789" s="56"/>
      <c r="AP789" s="56"/>
      <c r="AQ789" s="56"/>
      <c r="AR789" s="57"/>
      <c r="AS789" s="58"/>
      <c r="AT789" s="53"/>
      <c r="AU789" s="53"/>
    </row>
    <row r="790">
      <c r="E790" s="53"/>
      <c r="H790" s="53"/>
      <c r="K790" s="53"/>
      <c r="N790" s="53"/>
      <c r="Q790" s="53"/>
      <c r="R790" s="56"/>
      <c r="S790" s="56"/>
      <c r="V790" s="53"/>
      <c r="Y790" s="53"/>
      <c r="AB790" s="53"/>
      <c r="AE790" s="53"/>
      <c r="AH790" s="53"/>
      <c r="AK790" s="53"/>
      <c r="AN790" s="53"/>
      <c r="AO790" s="56"/>
      <c r="AP790" s="56"/>
      <c r="AQ790" s="56"/>
      <c r="AR790" s="57"/>
      <c r="AS790" s="58"/>
      <c r="AT790" s="53"/>
      <c r="AU790" s="53"/>
    </row>
    <row r="791">
      <c r="E791" s="53"/>
      <c r="H791" s="53"/>
      <c r="K791" s="53"/>
      <c r="N791" s="53"/>
      <c r="Q791" s="53"/>
      <c r="R791" s="56"/>
      <c r="S791" s="56"/>
      <c r="V791" s="53"/>
      <c r="Y791" s="53"/>
      <c r="AB791" s="53"/>
      <c r="AE791" s="53"/>
      <c r="AH791" s="53"/>
      <c r="AK791" s="53"/>
      <c r="AN791" s="53"/>
      <c r="AO791" s="56"/>
      <c r="AP791" s="56"/>
      <c r="AQ791" s="56"/>
      <c r="AR791" s="57"/>
      <c r="AS791" s="58"/>
      <c r="AT791" s="53"/>
      <c r="AU791" s="53"/>
    </row>
    <row r="792">
      <c r="E792" s="53"/>
      <c r="H792" s="53"/>
      <c r="K792" s="53"/>
      <c r="N792" s="53"/>
      <c r="Q792" s="53"/>
      <c r="R792" s="56"/>
      <c r="S792" s="56"/>
      <c r="V792" s="53"/>
      <c r="Y792" s="53"/>
      <c r="AB792" s="53"/>
      <c r="AE792" s="53"/>
      <c r="AH792" s="53"/>
      <c r="AK792" s="53"/>
      <c r="AN792" s="53"/>
      <c r="AO792" s="56"/>
      <c r="AP792" s="56"/>
      <c r="AQ792" s="56"/>
      <c r="AR792" s="57"/>
      <c r="AS792" s="58"/>
      <c r="AT792" s="53"/>
      <c r="AU792" s="53"/>
    </row>
    <row r="793">
      <c r="E793" s="53"/>
      <c r="H793" s="53"/>
      <c r="K793" s="53"/>
      <c r="N793" s="53"/>
      <c r="Q793" s="53"/>
      <c r="R793" s="56"/>
      <c r="S793" s="56"/>
      <c r="V793" s="53"/>
      <c r="Y793" s="53"/>
      <c r="AB793" s="53"/>
      <c r="AE793" s="53"/>
      <c r="AH793" s="53"/>
      <c r="AK793" s="53"/>
      <c r="AN793" s="53"/>
      <c r="AO793" s="56"/>
      <c r="AP793" s="56"/>
      <c r="AQ793" s="56"/>
      <c r="AR793" s="57"/>
      <c r="AS793" s="58"/>
      <c r="AT793" s="53"/>
      <c r="AU793" s="53"/>
    </row>
    <row r="794">
      <c r="E794" s="53"/>
      <c r="H794" s="53"/>
      <c r="K794" s="53"/>
      <c r="N794" s="53"/>
      <c r="Q794" s="53"/>
      <c r="R794" s="56"/>
      <c r="S794" s="56"/>
      <c r="V794" s="53"/>
      <c r="Y794" s="53"/>
      <c r="AB794" s="53"/>
      <c r="AE794" s="53"/>
      <c r="AH794" s="53"/>
      <c r="AK794" s="53"/>
      <c r="AN794" s="53"/>
      <c r="AO794" s="56"/>
      <c r="AP794" s="56"/>
      <c r="AQ794" s="56"/>
      <c r="AR794" s="57"/>
      <c r="AS794" s="58"/>
      <c r="AT794" s="53"/>
      <c r="AU794" s="53"/>
    </row>
    <row r="795">
      <c r="E795" s="53"/>
      <c r="H795" s="53"/>
      <c r="K795" s="53"/>
      <c r="N795" s="53"/>
      <c r="Q795" s="53"/>
      <c r="R795" s="56"/>
      <c r="S795" s="56"/>
      <c r="V795" s="53"/>
      <c r="Y795" s="53"/>
      <c r="AB795" s="53"/>
      <c r="AE795" s="53"/>
      <c r="AH795" s="53"/>
      <c r="AK795" s="53"/>
      <c r="AN795" s="53"/>
      <c r="AO795" s="56"/>
      <c r="AP795" s="56"/>
      <c r="AQ795" s="56"/>
      <c r="AR795" s="57"/>
      <c r="AS795" s="58"/>
      <c r="AT795" s="53"/>
      <c r="AU795" s="53"/>
    </row>
    <row r="796">
      <c r="E796" s="53"/>
      <c r="H796" s="53"/>
      <c r="K796" s="53"/>
      <c r="N796" s="53"/>
      <c r="Q796" s="53"/>
      <c r="R796" s="56"/>
      <c r="S796" s="56"/>
      <c r="V796" s="53"/>
      <c r="Y796" s="53"/>
      <c r="AB796" s="53"/>
      <c r="AE796" s="53"/>
      <c r="AH796" s="53"/>
      <c r="AK796" s="53"/>
      <c r="AN796" s="53"/>
      <c r="AO796" s="56"/>
      <c r="AP796" s="56"/>
      <c r="AQ796" s="56"/>
      <c r="AR796" s="57"/>
      <c r="AS796" s="58"/>
      <c r="AT796" s="53"/>
      <c r="AU796" s="53"/>
    </row>
    <row r="797">
      <c r="E797" s="53"/>
      <c r="H797" s="53"/>
      <c r="K797" s="53"/>
      <c r="N797" s="53"/>
      <c r="Q797" s="53"/>
      <c r="R797" s="56"/>
      <c r="S797" s="56"/>
      <c r="V797" s="53"/>
      <c r="Y797" s="53"/>
      <c r="AB797" s="53"/>
      <c r="AE797" s="53"/>
      <c r="AH797" s="53"/>
      <c r="AK797" s="53"/>
      <c r="AN797" s="53"/>
      <c r="AO797" s="56"/>
      <c r="AP797" s="56"/>
      <c r="AQ797" s="56"/>
      <c r="AR797" s="57"/>
      <c r="AS797" s="58"/>
      <c r="AT797" s="53"/>
      <c r="AU797" s="53"/>
    </row>
    <row r="798">
      <c r="E798" s="53"/>
      <c r="H798" s="53"/>
      <c r="K798" s="53"/>
      <c r="N798" s="53"/>
      <c r="Q798" s="53"/>
      <c r="R798" s="56"/>
      <c r="S798" s="56"/>
      <c r="V798" s="53"/>
      <c r="Y798" s="53"/>
      <c r="AB798" s="53"/>
      <c r="AE798" s="53"/>
      <c r="AH798" s="53"/>
      <c r="AK798" s="53"/>
      <c r="AN798" s="53"/>
      <c r="AO798" s="56"/>
      <c r="AP798" s="56"/>
      <c r="AQ798" s="56"/>
      <c r="AR798" s="57"/>
      <c r="AS798" s="58"/>
      <c r="AT798" s="53"/>
      <c r="AU798" s="53"/>
    </row>
    <row r="799">
      <c r="E799" s="53"/>
      <c r="H799" s="53"/>
      <c r="K799" s="53"/>
      <c r="N799" s="53"/>
      <c r="Q799" s="53"/>
      <c r="R799" s="56"/>
      <c r="S799" s="56"/>
      <c r="V799" s="53"/>
      <c r="Y799" s="53"/>
      <c r="AB799" s="53"/>
      <c r="AE799" s="53"/>
      <c r="AH799" s="53"/>
      <c r="AK799" s="53"/>
      <c r="AN799" s="53"/>
      <c r="AO799" s="56"/>
      <c r="AP799" s="56"/>
      <c r="AQ799" s="56"/>
      <c r="AR799" s="57"/>
      <c r="AS799" s="58"/>
      <c r="AT799" s="53"/>
      <c r="AU799" s="53"/>
    </row>
    <row r="800">
      <c r="E800" s="53"/>
      <c r="H800" s="53"/>
      <c r="K800" s="53"/>
      <c r="N800" s="53"/>
      <c r="Q800" s="53"/>
      <c r="R800" s="56"/>
      <c r="S800" s="56"/>
      <c r="V800" s="53"/>
      <c r="Y800" s="53"/>
      <c r="AB800" s="53"/>
      <c r="AE800" s="53"/>
      <c r="AH800" s="53"/>
      <c r="AK800" s="53"/>
      <c r="AN800" s="53"/>
      <c r="AO800" s="56"/>
      <c r="AP800" s="56"/>
      <c r="AQ800" s="56"/>
      <c r="AR800" s="57"/>
      <c r="AS800" s="58"/>
      <c r="AT800" s="53"/>
      <c r="AU800" s="53"/>
    </row>
    <row r="801">
      <c r="E801" s="53"/>
      <c r="H801" s="53"/>
      <c r="K801" s="53"/>
      <c r="N801" s="53"/>
      <c r="Q801" s="53"/>
      <c r="R801" s="56"/>
      <c r="S801" s="56"/>
      <c r="V801" s="53"/>
      <c r="Y801" s="53"/>
      <c r="AB801" s="53"/>
      <c r="AE801" s="53"/>
      <c r="AH801" s="53"/>
      <c r="AK801" s="53"/>
      <c r="AN801" s="53"/>
      <c r="AO801" s="56"/>
      <c r="AP801" s="56"/>
      <c r="AQ801" s="56"/>
      <c r="AR801" s="57"/>
      <c r="AS801" s="58"/>
      <c r="AT801" s="53"/>
      <c r="AU801" s="53"/>
    </row>
    <row r="802">
      <c r="E802" s="53"/>
      <c r="H802" s="53"/>
      <c r="K802" s="53"/>
      <c r="N802" s="53"/>
      <c r="Q802" s="53"/>
      <c r="R802" s="56"/>
      <c r="S802" s="56"/>
      <c r="V802" s="53"/>
      <c r="Y802" s="53"/>
      <c r="AB802" s="53"/>
      <c r="AE802" s="53"/>
      <c r="AH802" s="53"/>
      <c r="AK802" s="53"/>
      <c r="AN802" s="53"/>
      <c r="AO802" s="56"/>
      <c r="AP802" s="56"/>
      <c r="AQ802" s="56"/>
      <c r="AR802" s="57"/>
      <c r="AS802" s="58"/>
      <c r="AT802" s="53"/>
      <c r="AU802" s="53"/>
    </row>
    <row r="803">
      <c r="E803" s="53"/>
      <c r="H803" s="53"/>
      <c r="K803" s="53"/>
      <c r="N803" s="53"/>
      <c r="Q803" s="53"/>
      <c r="R803" s="56"/>
      <c r="S803" s="56"/>
      <c r="V803" s="53"/>
      <c r="Y803" s="53"/>
      <c r="AB803" s="53"/>
      <c r="AE803" s="53"/>
      <c r="AH803" s="53"/>
      <c r="AK803" s="53"/>
      <c r="AN803" s="53"/>
      <c r="AO803" s="56"/>
      <c r="AP803" s="56"/>
      <c r="AQ803" s="56"/>
      <c r="AR803" s="57"/>
      <c r="AS803" s="58"/>
      <c r="AT803" s="53"/>
      <c r="AU803" s="53"/>
    </row>
    <row r="804">
      <c r="E804" s="53"/>
      <c r="H804" s="53"/>
      <c r="K804" s="53"/>
      <c r="N804" s="53"/>
      <c r="Q804" s="53"/>
      <c r="R804" s="56"/>
      <c r="S804" s="56"/>
      <c r="V804" s="53"/>
      <c r="Y804" s="53"/>
      <c r="AB804" s="53"/>
      <c r="AE804" s="53"/>
      <c r="AH804" s="53"/>
      <c r="AK804" s="53"/>
      <c r="AN804" s="53"/>
      <c r="AO804" s="56"/>
      <c r="AP804" s="56"/>
      <c r="AQ804" s="56"/>
      <c r="AR804" s="57"/>
      <c r="AS804" s="58"/>
      <c r="AT804" s="53"/>
      <c r="AU804" s="53"/>
    </row>
    <row r="805">
      <c r="E805" s="53"/>
      <c r="H805" s="53"/>
      <c r="K805" s="53"/>
      <c r="N805" s="53"/>
      <c r="Q805" s="53"/>
      <c r="R805" s="56"/>
      <c r="S805" s="56"/>
      <c r="V805" s="53"/>
      <c r="Y805" s="53"/>
      <c r="AB805" s="53"/>
      <c r="AE805" s="53"/>
      <c r="AH805" s="53"/>
      <c r="AK805" s="53"/>
      <c r="AN805" s="53"/>
      <c r="AO805" s="56"/>
      <c r="AP805" s="56"/>
      <c r="AQ805" s="56"/>
      <c r="AR805" s="57"/>
      <c r="AS805" s="58"/>
      <c r="AT805" s="53"/>
      <c r="AU805" s="53"/>
    </row>
    <row r="806">
      <c r="E806" s="53"/>
      <c r="H806" s="53"/>
      <c r="K806" s="53"/>
      <c r="N806" s="53"/>
      <c r="Q806" s="53"/>
      <c r="R806" s="56"/>
      <c r="S806" s="56"/>
      <c r="V806" s="53"/>
      <c r="Y806" s="53"/>
      <c r="AB806" s="53"/>
      <c r="AE806" s="53"/>
      <c r="AH806" s="53"/>
      <c r="AK806" s="53"/>
      <c r="AN806" s="53"/>
      <c r="AO806" s="56"/>
      <c r="AP806" s="56"/>
      <c r="AQ806" s="56"/>
      <c r="AR806" s="57"/>
      <c r="AS806" s="58"/>
      <c r="AT806" s="53"/>
      <c r="AU806" s="53"/>
    </row>
    <row r="807">
      <c r="E807" s="53"/>
      <c r="H807" s="53"/>
      <c r="K807" s="53"/>
      <c r="N807" s="53"/>
      <c r="Q807" s="53"/>
      <c r="R807" s="56"/>
      <c r="S807" s="56"/>
      <c r="V807" s="53"/>
      <c r="Y807" s="53"/>
      <c r="AB807" s="53"/>
      <c r="AE807" s="53"/>
      <c r="AH807" s="53"/>
      <c r="AK807" s="53"/>
      <c r="AN807" s="53"/>
      <c r="AO807" s="56"/>
      <c r="AP807" s="56"/>
      <c r="AQ807" s="56"/>
      <c r="AR807" s="57"/>
      <c r="AS807" s="58"/>
      <c r="AT807" s="53"/>
      <c r="AU807" s="53"/>
    </row>
    <row r="808">
      <c r="E808" s="53"/>
      <c r="H808" s="53"/>
      <c r="K808" s="53"/>
      <c r="N808" s="53"/>
      <c r="Q808" s="53"/>
      <c r="R808" s="56"/>
      <c r="S808" s="56"/>
      <c r="V808" s="53"/>
      <c r="Y808" s="53"/>
      <c r="AB808" s="53"/>
      <c r="AE808" s="53"/>
      <c r="AH808" s="53"/>
      <c r="AK808" s="53"/>
      <c r="AN808" s="53"/>
      <c r="AO808" s="56"/>
      <c r="AP808" s="56"/>
      <c r="AQ808" s="56"/>
      <c r="AR808" s="57"/>
      <c r="AS808" s="58"/>
      <c r="AT808" s="53"/>
      <c r="AU808" s="53"/>
    </row>
    <row r="809">
      <c r="E809" s="53"/>
      <c r="H809" s="53"/>
      <c r="K809" s="53"/>
      <c r="N809" s="53"/>
      <c r="Q809" s="53"/>
      <c r="R809" s="56"/>
      <c r="S809" s="56"/>
      <c r="V809" s="53"/>
      <c r="Y809" s="53"/>
      <c r="AB809" s="53"/>
      <c r="AE809" s="53"/>
      <c r="AH809" s="53"/>
      <c r="AK809" s="53"/>
      <c r="AN809" s="53"/>
      <c r="AO809" s="56"/>
      <c r="AP809" s="56"/>
      <c r="AQ809" s="56"/>
      <c r="AR809" s="57"/>
      <c r="AS809" s="58"/>
      <c r="AT809" s="53"/>
      <c r="AU809" s="53"/>
    </row>
    <row r="810">
      <c r="E810" s="53"/>
      <c r="H810" s="53"/>
      <c r="K810" s="53"/>
      <c r="N810" s="53"/>
      <c r="Q810" s="53"/>
      <c r="R810" s="56"/>
      <c r="S810" s="56"/>
      <c r="V810" s="53"/>
      <c r="Y810" s="53"/>
      <c r="AB810" s="53"/>
      <c r="AE810" s="53"/>
      <c r="AH810" s="53"/>
      <c r="AK810" s="53"/>
      <c r="AN810" s="53"/>
      <c r="AO810" s="56"/>
      <c r="AP810" s="56"/>
      <c r="AQ810" s="56"/>
      <c r="AR810" s="57"/>
      <c r="AS810" s="58"/>
      <c r="AT810" s="53"/>
      <c r="AU810" s="53"/>
    </row>
    <row r="811">
      <c r="E811" s="53"/>
      <c r="H811" s="53"/>
      <c r="K811" s="53"/>
      <c r="N811" s="53"/>
      <c r="Q811" s="53"/>
      <c r="R811" s="56"/>
      <c r="S811" s="56"/>
      <c r="V811" s="53"/>
      <c r="Y811" s="53"/>
      <c r="AB811" s="53"/>
      <c r="AE811" s="53"/>
      <c r="AH811" s="53"/>
      <c r="AK811" s="53"/>
      <c r="AN811" s="53"/>
      <c r="AO811" s="56"/>
      <c r="AP811" s="56"/>
      <c r="AQ811" s="56"/>
      <c r="AR811" s="57"/>
      <c r="AS811" s="58"/>
      <c r="AT811" s="53"/>
      <c r="AU811" s="53"/>
    </row>
    <row r="812">
      <c r="E812" s="53"/>
      <c r="H812" s="53"/>
      <c r="K812" s="53"/>
      <c r="N812" s="53"/>
      <c r="Q812" s="53"/>
      <c r="R812" s="56"/>
      <c r="S812" s="56"/>
      <c r="V812" s="53"/>
      <c r="Y812" s="53"/>
      <c r="AB812" s="53"/>
      <c r="AE812" s="53"/>
      <c r="AH812" s="53"/>
      <c r="AK812" s="53"/>
      <c r="AN812" s="53"/>
      <c r="AO812" s="56"/>
      <c r="AP812" s="56"/>
      <c r="AQ812" s="56"/>
      <c r="AR812" s="57"/>
      <c r="AS812" s="58"/>
      <c r="AT812" s="53"/>
      <c r="AU812" s="53"/>
    </row>
    <row r="813">
      <c r="E813" s="53"/>
      <c r="H813" s="53"/>
      <c r="K813" s="53"/>
      <c r="N813" s="53"/>
      <c r="Q813" s="53"/>
      <c r="R813" s="56"/>
      <c r="S813" s="56"/>
      <c r="V813" s="53"/>
      <c r="Y813" s="53"/>
      <c r="AB813" s="53"/>
      <c r="AE813" s="53"/>
      <c r="AH813" s="53"/>
      <c r="AK813" s="53"/>
      <c r="AN813" s="53"/>
      <c r="AO813" s="56"/>
      <c r="AP813" s="56"/>
      <c r="AQ813" s="56"/>
      <c r="AR813" s="57"/>
      <c r="AS813" s="58"/>
      <c r="AT813" s="53"/>
      <c r="AU813" s="53"/>
    </row>
    <row r="814">
      <c r="E814" s="53"/>
      <c r="H814" s="53"/>
      <c r="K814" s="53"/>
      <c r="N814" s="53"/>
      <c r="Q814" s="53"/>
      <c r="R814" s="56"/>
      <c r="S814" s="56"/>
      <c r="V814" s="53"/>
      <c r="Y814" s="53"/>
      <c r="AB814" s="53"/>
      <c r="AE814" s="53"/>
      <c r="AH814" s="53"/>
      <c r="AK814" s="53"/>
      <c r="AN814" s="53"/>
      <c r="AO814" s="56"/>
      <c r="AP814" s="56"/>
      <c r="AQ814" s="56"/>
      <c r="AR814" s="57"/>
      <c r="AS814" s="58"/>
      <c r="AT814" s="53"/>
      <c r="AU814" s="53"/>
    </row>
    <row r="815">
      <c r="E815" s="53"/>
      <c r="H815" s="53"/>
      <c r="K815" s="53"/>
      <c r="N815" s="53"/>
      <c r="Q815" s="53"/>
      <c r="R815" s="56"/>
      <c r="S815" s="56"/>
      <c r="V815" s="53"/>
      <c r="Y815" s="53"/>
      <c r="AB815" s="53"/>
      <c r="AE815" s="53"/>
      <c r="AH815" s="53"/>
      <c r="AK815" s="53"/>
      <c r="AN815" s="53"/>
      <c r="AO815" s="56"/>
      <c r="AP815" s="56"/>
      <c r="AQ815" s="56"/>
      <c r="AR815" s="57"/>
      <c r="AS815" s="58"/>
      <c r="AT815" s="53"/>
      <c r="AU815" s="53"/>
    </row>
    <row r="816">
      <c r="E816" s="53"/>
      <c r="H816" s="53"/>
      <c r="K816" s="53"/>
      <c r="N816" s="53"/>
      <c r="Q816" s="53"/>
      <c r="R816" s="56"/>
      <c r="S816" s="56"/>
      <c r="V816" s="53"/>
      <c r="Y816" s="53"/>
      <c r="AB816" s="53"/>
      <c r="AE816" s="53"/>
      <c r="AH816" s="53"/>
      <c r="AK816" s="53"/>
      <c r="AN816" s="53"/>
      <c r="AO816" s="56"/>
      <c r="AP816" s="56"/>
      <c r="AQ816" s="56"/>
      <c r="AR816" s="57"/>
      <c r="AS816" s="58"/>
      <c r="AT816" s="53"/>
      <c r="AU816" s="53"/>
    </row>
    <row r="817">
      <c r="E817" s="53"/>
      <c r="H817" s="53"/>
      <c r="K817" s="53"/>
      <c r="N817" s="53"/>
      <c r="Q817" s="53"/>
      <c r="R817" s="56"/>
      <c r="S817" s="56"/>
      <c r="V817" s="53"/>
      <c r="Y817" s="53"/>
      <c r="AB817" s="53"/>
      <c r="AE817" s="53"/>
      <c r="AH817" s="53"/>
      <c r="AK817" s="53"/>
      <c r="AN817" s="53"/>
      <c r="AO817" s="56"/>
      <c r="AP817" s="56"/>
      <c r="AQ817" s="56"/>
      <c r="AR817" s="57"/>
      <c r="AS817" s="58"/>
      <c r="AT817" s="53"/>
      <c r="AU817" s="53"/>
    </row>
    <row r="818">
      <c r="E818" s="53"/>
      <c r="H818" s="53"/>
      <c r="K818" s="53"/>
      <c r="N818" s="53"/>
      <c r="Q818" s="53"/>
      <c r="R818" s="56"/>
      <c r="S818" s="56"/>
      <c r="V818" s="53"/>
      <c r="Y818" s="53"/>
      <c r="AB818" s="53"/>
      <c r="AE818" s="53"/>
      <c r="AH818" s="53"/>
      <c r="AK818" s="53"/>
      <c r="AN818" s="53"/>
      <c r="AO818" s="56"/>
      <c r="AP818" s="56"/>
      <c r="AQ818" s="56"/>
      <c r="AR818" s="57"/>
      <c r="AS818" s="58"/>
      <c r="AT818" s="53"/>
      <c r="AU818" s="53"/>
    </row>
    <row r="819">
      <c r="E819" s="53"/>
      <c r="H819" s="53"/>
      <c r="K819" s="53"/>
      <c r="N819" s="53"/>
      <c r="Q819" s="53"/>
      <c r="R819" s="56"/>
      <c r="S819" s="56"/>
      <c r="V819" s="53"/>
      <c r="Y819" s="53"/>
      <c r="AB819" s="53"/>
      <c r="AE819" s="53"/>
      <c r="AH819" s="53"/>
      <c r="AK819" s="53"/>
      <c r="AN819" s="53"/>
      <c r="AO819" s="56"/>
      <c r="AP819" s="56"/>
      <c r="AQ819" s="56"/>
      <c r="AR819" s="57"/>
      <c r="AS819" s="58"/>
      <c r="AT819" s="53"/>
      <c r="AU819" s="53"/>
    </row>
    <row r="820">
      <c r="E820" s="53"/>
      <c r="H820" s="53"/>
      <c r="K820" s="53"/>
      <c r="N820" s="53"/>
      <c r="Q820" s="53"/>
      <c r="R820" s="56"/>
      <c r="S820" s="56"/>
      <c r="V820" s="53"/>
      <c r="Y820" s="53"/>
      <c r="AB820" s="53"/>
      <c r="AE820" s="53"/>
      <c r="AH820" s="53"/>
      <c r="AK820" s="53"/>
      <c r="AN820" s="53"/>
      <c r="AO820" s="56"/>
      <c r="AP820" s="56"/>
      <c r="AQ820" s="56"/>
      <c r="AR820" s="57"/>
      <c r="AS820" s="58"/>
      <c r="AT820" s="53"/>
      <c r="AU820" s="53"/>
    </row>
    <row r="821">
      <c r="E821" s="53"/>
      <c r="H821" s="53"/>
      <c r="K821" s="53"/>
      <c r="N821" s="53"/>
      <c r="Q821" s="53"/>
      <c r="R821" s="56"/>
      <c r="S821" s="56"/>
      <c r="V821" s="53"/>
      <c r="Y821" s="53"/>
      <c r="AB821" s="53"/>
      <c r="AE821" s="53"/>
      <c r="AH821" s="53"/>
      <c r="AK821" s="53"/>
      <c r="AN821" s="53"/>
      <c r="AO821" s="56"/>
      <c r="AP821" s="56"/>
      <c r="AQ821" s="56"/>
      <c r="AR821" s="57"/>
      <c r="AS821" s="58"/>
      <c r="AT821" s="53"/>
      <c r="AU821" s="53"/>
    </row>
    <row r="822">
      <c r="E822" s="53"/>
      <c r="H822" s="53"/>
      <c r="K822" s="53"/>
      <c r="N822" s="53"/>
      <c r="Q822" s="53"/>
      <c r="R822" s="56"/>
      <c r="S822" s="56"/>
      <c r="V822" s="53"/>
      <c r="Y822" s="53"/>
      <c r="AB822" s="53"/>
      <c r="AE822" s="53"/>
      <c r="AH822" s="53"/>
      <c r="AK822" s="53"/>
      <c r="AN822" s="53"/>
      <c r="AO822" s="56"/>
      <c r="AP822" s="56"/>
      <c r="AQ822" s="56"/>
      <c r="AR822" s="57"/>
      <c r="AS822" s="58"/>
      <c r="AT822" s="53"/>
      <c r="AU822" s="53"/>
    </row>
    <row r="823">
      <c r="E823" s="53"/>
      <c r="H823" s="53"/>
      <c r="K823" s="53"/>
      <c r="N823" s="53"/>
      <c r="Q823" s="53"/>
      <c r="R823" s="56"/>
      <c r="S823" s="56"/>
      <c r="V823" s="53"/>
      <c r="Y823" s="53"/>
      <c r="AB823" s="53"/>
      <c r="AE823" s="53"/>
      <c r="AH823" s="53"/>
      <c r="AK823" s="53"/>
      <c r="AN823" s="53"/>
      <c r="AO823" s="56"/>
      <c r="AP823" s="56"/>
      <c r="AQ823" s="56"/>
      <c r="AR823" s="57"/>
      <c r="AS823" s="58"/>
      <c r="AT823" s="53"/>
      <c r="AU823" s="53"/>
    </row>
    <row r="824">
      <c r="E824" s="53"/>
      <c r="H824" s="53"/>
      <c r="K824" s="53"/>
      <c r="N824" s="53"/>
      <c r="Q824" s="53"/>
      <c r="R824" s="56"/>
      <c r="S824" s="56"/>
      <c r="V824" s="53"/>
      <c r="Y824" s="53"/>
      <c r="AB824" s="53"/>
      <c r="AE824" s="53"/>
      <c r="AH824" s="53"/>
      <c r="AK824" s="53"/>
      <c r="AN824" s="53"/>
      <c r="AO824" s="56"/>
      <c r="AP824" s="56"/>
      <c r="AQ824" s="56"/>
      <c r="AR824" s="57"/>
      <c r="AS824" s="58"/>
      <c r="AT824" s="53"/>
      <c r="AU824" s="53"/>
    </row>
    <row r="825">
      <c r="E825" s="53"/>
      <c r="H825" s="53"/>
      <c r="K825" s="53"/>
      <c r="N825" s="53"/>
      <c r="Q825" s="53"/>
      <c r="R825" s="56"/>
      <c r="S825" s="56"/>
      <c r="V825" s="53"/>
      <c r="Y825" s="53"/>
      <c r="AB825" s="53"/>
      <c r="AE825" s="53"/>
      <c r="AH825" s="53"/>
      <c r="AK825" s="53"/>
      <c r="AN825" s="53"/>
      <c r="AO825" s="56"/>
      <c r="AP825" s="56"/>
      <c r="AQ825" s="56"/>
      <c r="AR825" s="57"/>
      <c r="AS825" s="58"/>
      <c r="AT825" s="53"/>
      <c r="AU825" s="53"/>
    </row>
    <row r="826">
      <c r="E826" s="53"/>
      <c r="H826" s="53"/>
      <c r="K826" s="53"/>
      <c r="N826" s="53"/>
      <c r="Q826" s="53"/>
      <c r="R826" s="56"/>
      <c r="S826" s="56"/>
      <c r="V826" s="53"/>
      <c r="Y826" s="53"/>
      <c r="AB826" s="53"/>
      <c r="AE826" s="53"/>
      <c r="AH826" s="53"/>
      <c r="AK826" s="53"/>
      <c r="AN826" s="53"/>
      <c r="AO826" s="56"/>
      <c r="AP826" s="56"/>
      <c r="AQ826" s="56"/>
      <c r="AR826" s="57"/>
      <c r="AS826" s="58"/>
      <c r="AT826" s="53"/>
      <c r="AU826" s="53"/>
    </row>
    <row r="827">
      <c r="E827" s="53"/>
      <c r="H827" s="53"/>
      <c r="K827" s="53"/>
      <c r="N827" s="53"/>
      <c r="Q827" s="53"/>
      <c r="R827" s="56"/>
      <c r="S827" s="56"/>
      <c r="V827" s="53"/>
      <c r="Y827" s="53"/>
      <c r="AB827" s="53"/>
      <c r="AE827" s="53"/>
      <c r="AH827" s="53"/>
      <c r="AK827" s="53"/>
      <c r="AN827" s="53"/>
      <c r="AO827" s="56"/>
      <c r="AP827" s="56"/>
      <c r="AQ827" s="56"/>
      <c r="AR827" s="57"/>
      <c r="AS827" s="58"/>
      <c r="AT827" s="53"/>
      <c r="AU827" s="53"/>
    </row>
    <row r="828">
      <c r="E828" s="53"/>
      <c r="H828" s="53"/>
      <c r="K828" s="53"/>
      <c r="N828" s="53"/>
      <c r="Q828" s="53"/>
      <c r="R828" s="56"/>
      <c r="S828" s="56"/>
      <c r="V828" s="53"/>
      <c r="Y828" s="53"/>
      <c r="AB828" s="53"/>
      <c r="AE828" s="53"/>
      <c r="AH828" s="53"/>
      <c r="AK828" s="53"/>
      <c r="AN828" s="53"/>
      <c r="AO828" s="56"/>
      <c r="AP828" s="56"/>
      <c r="AQ828" s="56"/>
      <c r="AR828" s="57"/>
      <c r="AS828" s="58"/>
      <c r="AT828" s="53"/>
      <c r="AU828" s="53"/>
    </row>
    <row r="829">
      <c r="E829" s="53"/>
      <c r="H829" s="53"/>
      <c r="K829" s="53"/>
      <c r="N829" s="53"/>
      <c r="Q829" s="53"/>
      <c r="R829" s="56"/>
      <c r="S829" s="56"/>
      <c r="V829" s="53"/>
      <c r="Y829" s="53"/>
      <c r="AB829" s="53"/>
      <c r="AE829" s="53"/>
      <c r="AH829" s="53"/>
      <c r="AK829" s="53"/>
      <c r="AN829" s="53"/>
      <c r="AO829" s="56"/>
      <c r="AP829" s="56"/>
      <c r="AQ829" s="56"/>
      <c r="AR829" s="57"/>
      <c r="AS829" s="58"/>
      <c r="AT829" s="53"/>
      <c r="AU829" s="53"/>
    </row>
    <row r="830">
      <c r="E830" s="53"/>
      <c r="H830" s="53"/>
      <c r="K830" s="53"/>
      <c r="N830" s="53"/>
      <c r="Q830" s="53"/>
      <c r="R830" s="56"/>
      <c r="S830" s="56"/>
      <c r="V830" s="53"/>
      <c r="Y830" s="53"/>
      <c r="AB830" s="53"/>
      <c r="AE830" s="53"/>
      <c r="AH830" s="53"/>
      <c r="AK830" s="53"/>
      <c r="AN830" s="53"/>
      <c r="AO830" s="56"/>
      <c r="AP830" s="56"/>
      <c r="AQ830" s="56"/>
      <c r="AR830" s="57"/>
      <c r="AS830" s="58"/>
      <c r="AT830" s="53"/>
      <c r="AU830" s="53"/>
    </row>
    <row r="831">
      <c r="E831" s="53"/>
      <c r="H831" s="53"/>
      <c r="K831" s="53"/>
      <c r="N831" s="53"/>
      <c r="Q831" s="53"/>
      <c r="R831" s="56"/>
      <c r="S831" s="56"/>
      <c r="V831" s="53"/>
      <c r="Y831" s="53"/>
      <c r="AB831" s="53"/>
      <c r="AE831" s="53"/>
      <c r="AH831" s="53"/>
      <c r="AK831" s="53"/>
      <c r="AN831" s="53"/>
      <c r="AO831" s="56"/>
      <c r="AP831" s="56"/>
      <c r="AQ831" s="56"/>
      <c r="AR831" s="57"/>
      <c r="AS831" s="58"/>
      <c r="AT831" s="53"/>
      <c r="AU831" s="53"/>
    </row>
    <row r="832">
      <c r="E832" s="53"/>
      <c r="H832" s="53"/>
      <c r="K832" s="53"/>
      <c r="N832" s="53"/>
      <c r="Q832" s="53"/>
      <c r="R832" s="56"/>
      <c r="S832" s="56"/>
      <c r="V832" s="53"/>
      <c r="Y832" s="53"/>
      <c r="AB832" s="53"/>
      <c r="AE832" s="53"/>
      <c r="AH832" s="53"/>
      <c r="AK832" s="53"/>
      <c r="AN832" s="53"/>
      <c r="AO832" s="56"/>
      <c r="AP832" s="56"/>
      <c r="AQ832" s="56"/>
      <c r="AR832" s="57"/>
      <c r="AS832" s="58"/>
      <c r="AT832" s="53"/>
      <c r="AU832" s="53"/>
    </row>
    <row r="833">
      <c r="E833" s="53"/>
      <c r="H833" s="53"/>
      <c r="K833" s="53"/>
      <c r="N833" s="53"/>
      <c r="Q833" s="53"/>
      <c r="R833" s="56"/>
      <c r="S833" s="56"/>
      <c r="V833" s="53"/>
      <c r="Y833" s="53"/>
      <c r="AB833" s="53"/>
      <c r="AE833" s="53"/>
      <c r="AH833" s="53"/>
      <c r="AK833" s="53"/>
      <c r="AN833" s="53"/>
      <c r="AO833" s="56"/>
      <c r="AP833" s="56"/>
      <c r="AQ833" s="56"/>
      <c r="AR833" s="57"/>
      <c r="AS833" s="58"/>
      <c r="AT833" s="53"/>
      <c r="AU833" s="53"/>
    </row>
    <row r="834">
      <c r="E834" s="53"/>
      <c r="H834" s="53"/>
      <c r="K834" s="53"/>
      <c r="N834" s="53"/>
      <c r="Q834" s="53"/>
      <c r="R834" s="56"/>
      <c r="S834" s="56"/>
      <c r="V834" s="53"/>
      <c r="Y834" s="53"/>
      <c r="AB834" s="53"/>
      <c r="AE834" s="53"/>
      <c r="AH834" s="53"/>
      <c r="AK834" s="53"/>
      <c r="AN834" s="53"/>
      <c r="AO834" s="56"/>
      <c r="AP834" s="56"/>
      <c r="AQ834" s="56"/>
      <c r="AR834" s="57"/>
      <c r="AS834" s="58"/>
      <c r="AT834" s="53"/>
      <c r="AU834" s="53"/>
    </row>
    <row r="835">
      <c r="E835" s="53"/>
      <c r="H835" s="53"/>
      <c r="K835" s="53"/>
      <c r="N835" s="53"/>
      <c r="Q835" s="53"/>
      <c r="R835" s="56"/>
      <c r="S835" s="56"/>
      <c r="V835" s="53"/>
      <c r="Y835" s="53"/>
      <c r="AB835" s="53"/>
      <c r="AE835" s="53"/>
      <c r="AH835" s="53"/>
      <c r="AK835" s="53"/>
      <c r="AN835" s="53"/>
      <c r="AO835" s="56"/>
      <c r="AP835" s="56"/>
      <c r="AQ835" s="56"/>
      <c r="AR835" s="57"/>
      <c r="AS835" s="58"/>
      <c r="AT835" s="53"/>
      <c r="AU835" s="53"/>
    </row>
    <row r="836">
      <c r="E836" s="53"/>
      <c r="H836" s="53"/>
      <c r="K836" s="53"/>
      <c r="N836" s="53"/>
      <c r="Q836" s="53"/>
      <c r="R836" s="56"/>
      <c r="S836" s="56"/>
      <c r="V836" s="53"/>
      <c r="Y836" s="53"/>
      <c r="AB836" s="53"/>
      <c r="AE836" s="53"/>
      <c r="AH836" s="53"/>
      <c r="AK836" s="53"/>
      <c r="AN836" s="53"/>
      <c r="AO836" s="56"/>
      <c r="AP836" s="56"/>
      <c r="AQ836" s="56"/>
      <c r="AR836" s="57"/>
      <c r="AS836" s="58"/>
      <c r="AT836" s="53"/>
      <c r="AU836" s="53"/>
    </row>
    <row r="837">
      <c r="E837" s="53"/>
      <c r="H837" s="53"/>
      <c r="K837" s="53"/>
      <c r="N837" s="53"/>
      <c r="Q837" s="53"/>
      <c r="R837" s="56"/>
      <c r="S837" s="56"/>
      <c r="V837" s="53"/>
      <c r="Y837" s="53"/>
      <c r="AB837" s="53"/>
      <c r="AE837" s="53"/>
      <c r="AH837" s="53"/>
      <c r="AK837" s="53"/>
      <c r="AN837" s="53"/>
      <c r="AO837" s="56"/>
      <c r="AP837" s="56"/>
      <c r="AQ837" s="56"/>
      <c r="AR837" s="57"/>
      <c r="AS837" s="58"/>
      <c r="AT837" s="53"/>
      <c r="AU837" s="53"/>
    </row>
    <row r="838">
      <c r="E838" s="53"/>
      <c r="H838" s="53"/>
      <c r="K838" s="53"/>
      <c r="N838" s="53"/>
      <c r="Q838" s="53"/>
      <c r="R838" s="56"/>
      <c r="S838" s="56"/>
      <c r="V838" s="53"/>
      <c r="Y838" s="53"/>
      <c r="AB838" s="53"/>
      <c r="AE838" s="53"/>
      <c r="AH838" s="53"/>
      <c r="AK838" s="53"/>
      <c r="AN838" s="53"/>
      <c r="AO838" s="56"/>
      <c r="AP838" s="56"/>
      <c r="AQ838" s="56"/>
      <c r="AR838" s="57"/>
      <c r="AS838" s="58"/>
      <c r="AT838" s="53"/>
      <c r="AU838" s="53"/>
    </row>
    <row r="839">
      <c r="E839" s="53"/>
      <c r="H839" s="53"/>
      <c r="K839" s="53"/>
      <c r="N839" s="53"/>
      <c r="Q839" s="53"/>
      <c r="R839" s="56"/>
      <c r="S839" s="56"/>
      <c r="V839" s="53"/>
      <c r="Y839" s="53"/>
      <c r="AB839" s="53"/>
      <c r="AE839" s="53"/>
      <c r="AH839" s="53"/>
      <c r="AK839" s="53"/>
      <c r="AN839" s="53"/>
      <c r="AO839" s="56"/>
      <c r="AP839" s="56"/>
      <c r="AQ839" s="56"/>
      <c r="AR839" s="57"/>
      <c r="AS839" s="58"/>
      <c r="AT839" s="53"/>
      <c r="AU839" s="53"/>
    </row>
    <row r="840">
      <c r="E840" s="53"/>
      <c r="H840" s="53"/>
      <c r="K840" s="53"/>
      <c r="N840" s="53"/>
      <c r="Q840" s="53"/>
      <c r="R840" s="56"/>
      <c r="S840" s="56"/>
      <c r="V840" s="53"/>
      <c r="Y840" s="53"/>
      <c r="AB840" s="53"/>
      <c r="AE840" s="53"/>
      <c r="AH840" s="53"/>
      <c r="AK840" s="53"/>
      <c r="AN840" s="53"/>
      <c r="AO840" s="56"/>
      <c r="AP840" s="56"/>
      <c r="AQ840" s="56"/>
      <c r="AR840" s="57"/>
      <c r="AS840" s="58"/>
      <c r="AT840" s="53"/>
      <c r="AU840" s="53"/>
    </row>
    <row r="841">
      <c r="E841" s="53"/>
      <c r="H841" s="53"/>
      <c r="K841" s="53"/>
      <c r="N841" s="53"/>
      <c r="Q841" s="53"/>
      <c r="R841" s="56"/>
      <c r="S841" s="56"/>
      <c r="V841" s="53"/>
      <c r="Y841" s="53"/>
      <c r="AB841" s="53"/>
      <c r="AE841" s="53"/>
      <c r="AH841" s="53"/>
      <c r="AK841" s="53"/>
      <c r="AN841" s="53"/>
      <c r="AO841" s="56"/>
      <c r="AP841" s="56"/>
      <c r="AQ841" s="56"/>
      <c r="AR841" s="57"/>
      <c r="AS841" s="58"/>
      <c r="AT841" s="53"/>
      <c r="AU841" s="53"/>
    </row>
    <row r="842">
      <c r="E842" s="53"/>
      <c r="H842" s="53"/>
      <c r="K842" s="53"/>
      <c r="N842" s="53"/>
      <c r="Q842" s="53"/>
      <c r="R842" s="56"/>
      <c r="S842" s="56"/>
      <c r="V842" s="53"/>
      <c r="Y842" s="53"/>
      <c r="AB842" s="53"/>
      <c r="AE842" s="53"/>
      <c r="AH842" s="53"/>
      <c r="AK842" s="53"/>
      <c r="AN842" s="53"/>
      <c r="AO842" s="56"/>
      <c r="AP842" s="56"/>
      <c r="AQ842" s="56"/>
      <c r="AR842" s="57"/>
      <c r="AS842" s="58"/>
      <c r="AT842" s="53"/>
      <c r="AU842" s="53"/>
    </row>
    <row r="843">
      <c r="E843" s="53"/>
      <c r="H843" s="53"/>
      <c r="K843" s="53"/>
      <c r="N843" s="53"/>
      <c r="Q843" s="53"/>
      <c r="R843" s="56"/>
      <c r="S843" s="56"/>
      <c r="V843" s="53"/>
      <c r="Y843" s="53"/>
      <c r="AB843" s="53"/>
      <c r="AE843" s="53"/>
      <c r="AH843" s="53"/>
      <c r="AK843" s="53"/>
      <c r="AN843" s="53"/>
      <c r="AO843" s="56"/>
      <c r="AP843" s="56"/>
      <c r="AQ843" s="56"/>
      <c r="AR843" s="57"/>
      <c r="AS843" s="58"/>
      <c r="AT843" s="53"/>
      <c r="AU843" s="53"/>
    </row>
    <row r="844">
      <c r="E844" s="53"/>
      <c r="H844" s="53"/>
      <c r="K844" s="53"/>
      <c r="N844" s="53"/>
      <c r="Q844" s="53"/>
      <c r="R844" s="56"/>
      <c r="S844" s="56"/>
      <c r="V844" s="53"/>
      <c r="Y844" s="53"/>
      <c r="AB844" s="53"/>
      <c r="AE844" s="53"/>
      <c r="AH844" s="53"/>
      <c r="AK844" s="53"/>
      <c r="AN844" s="53"/>
      <c r="AO844" s="56"/>
      <c r="AP844" s="56"/>
      <c r="AQ844" s="56"/>
      <c r="AR844" s="57"/>
      <c r="AS844" s="58"/>
      <c r="AT844" s="53"/>
      <c r="AU844" s="53"/>
    </row>
    <row r="845">
      <c r="E845" s="53"/>
      <c r="H845" s="53"/>
      <c r="K845" s="53"/>
      <c r="N845" s="53"/>
      <c r="Q845" s="53"/>
      <c r="R845" s="56"/>
      <c r="S845" s="56"/>
      <c r="V845" s="53"/>
      <c r="Y845" s="53"/>
      <c r="AB845" s="53"/>
      <c r="AE845" s="53"/>
      <c r="AH845" s="53"/>
      <c r="AK845" s="53"/>
      <c r="AN845" s="53"/>
      <c r="AO845" s="56"/>
      <c r="AP845" s="56"/>
      <c r="AQ845" s="56"/>
      <c r="AR845" s="57"/>
      <c r="AS845" s="58"/>
      <c r="AT845" s="53"/>
      <c r="AU845" s="53"/>
    </row>
    <row r="846">
      <c r="E846" s="53"/>
      <c r="H846" s="53"/>
      <c r="K846" s="53"/>
      <c r="N846" s="53"/>
      <c r="Q846" s="53"/>
      <c r="R846" s="56"/>
      <c r="S846" s="56"/>
      <c r="V846" s="53"/>
      <c r="Y846" s="53"/>
      <c r="AB846" s="53"/>
      <c r="AE846" s="53"/>
      <c r="AH846" s="53"/>
      <c r="AK846" s="53"/>
      <c r="AN846" s="53"/>
      <c r="AO846" s="56"/>
      <c r="AP846" s="56"/>
      <c r="AQ846" s="56"/>
      <c r="AR846" s="57"/>
      <c r="AS846" s="58"/>
      <c r="AT846" s="53"/>
      <c r="AU846" s="53"/>
    </row>
    <row r="847">
      <c r="E847" s="53"/>
      <c r="H847" s="53"/>
      <c r="K847" s="53"/>
      <c r="N847" s="53"/>
      <c r="Q847" s="53"/>
      <c r="R847" s="56"/>
      <c r="S847" s="56"/>
      <c r="V847" s="53"/>
      <c r="Y847" s="53"/>
      <c r="AB847" s="53"/>
      <c r="AE847" s="53"/>
      <c r="AH847" s="53"/>
      <c r="AK847" s="53"/>
      <c r="AN847" s="53"/>
      <c r="AO847" s="56"/>
      <c r="AP847" s="56"/>
      <c r="AQ847" s="56"/>
      <c r="AR847" s="57"/>
      <c r="AS847" s="58"/>
      <c r="AT847" s="53"/>
      <c r="AU847" s="53"/>
    </row>
    <row r="848">
      <c r="E848" s="53"/>
      <c r="H848" s="53"/>
      <c r="K848" s="53"/>
      <c r="N848" s="53"/>
      <c r="Q848" s="53"/>
      <c r="R848" s="56"/>
      <c r="S848" s="56"/>
      <c r="V848" s="53"/>
      <c r="Y848" s="53"/>
      <c r="AB848" s="53"/>
      <c r="AE848" s="53"/>
      <c r="AH848" s="53"/>
      <c r="AK848" s="53"/>
      <c r="AN848" s="53"/>
      <c r="AO848" s="56"/>
      <c r="AP848" s="56"/>
      <c r="AQ848" s="56"/>
      <c r="AR848" s="57"/>
      <c r="AS848" s="58"/>
      <c r="AT848" s="53"/>
      <c r="AU848" s="53"/>
    </row>
    <row r="849">
      <c r="E849" s="53"/>
      <c r="H849" s="53"/>
      <c r="K849" s="53"/>
      <c r="N849" s="53"/>
      <c r="Q849" s="53"/>
      <c r="R849" s="56"/>
      <c r="S849" s="56"/>
      <c r="V849" s="53"/>
      <c r="Y849" s="53"/>
      <c r="AB849" s="53"/>
      <c r="AE849" s="53"/>
      <c r="AH849" s="53"/>
      <c r="AK849" s="53"/>
      <c r="AN849" s="53"/>
      <c r="AO849" s="56"/>
      <c r="AP849" s="56"/>
      <c r="AQ849" s="56"/>
      <c r="AR849" s="57"/>
      <c r="AS849" s="58"/>
      <c r="AT849" s="53"/>
      <c r="AU849" s="53"/>
    </row>
    <row r="850">
      <c r="E850" s="53"/>
      <c r="H850" s="53"/>
      <c r="K850" s="53"/>
      <c r="N850" s="53"/>
      <c r="Q850" s="53"/>
      <c r="R850" s="56"/>
      <c r="S850" s="56"/>
      <c r="V850" s="53"/>
      <c r="Y850" s="53"/>
      <c r="AB850" s="53"/>
      <c r="AE850" s="53"/>
      <c r="AH850" s="53"/>
      <c r="AK850" s="53"/>
      <c r="AN850" s="53"/>
      <c r="AO850" s="56"/>
      <c r="AP850" s="56"/>
      <c r="AQ850" s="56"/>
      <c r="AR850" s="57"/>
      <c r="AS850" s="58"/>
      <c r="AT850" s="53"/>
      <c r="AU850" s="53"/>
    </row>
    <row r="851">
      <c r="E851" s="53"/>
      <c r="H851" s="53"/>
      <c r="K851" s="53"/>
      <c r="N851" s="53"/>
      <c r="Q851" s="53"/>
      <c r="R851" s="56"/>
      <c r="S851" s="56"/>
      <c r="V851" s="53"/>
      <c r="Y851" s="53"/>
      <c r="AB851" s="53"/>
      <c r="AE851" s="53"/>
      <c r="AH851" s="53"/>
      <c r="AK851" s="53"/>
      <c r="AN851" s="53"/>
      <c r="AO851" s="56"/>
      <c r="AP851" s="56"/>
      <c r="AQ851" s="56"/>
      <c r="AR851" s="57"/>
      <c r="AS851" s="58"/>
      <c r="AT851" s="53"/>
      <c r="AU851" s="53"/>
    </row>
    <row r="852">
      <c r="E852" s="53"/>
      <c r="H852" s="53"/>
      <c r="K852" s="53"/>
      <c r="N852" s="53"/>
      <c r="Q852" s="53"/>
      <c r="R852" s="56"/>
      <c r="S852" s="56"/>
      <c r="V852" s="53"/>
      <c r="Y852" s="53"/>
      <c r="AB852" s="53"/>
      <c r="AE852" s="53"/>
      <c r="AH852" s="53"/>
      <c r="AK852" s="53"/>
      <c r="AN852" s="53"/>
      <c r="AO852" s="56"/>
      <c r="AP852" s="56"/>
      <c r="AQ852" s="56"/>
      <c r="AR852" s="57"/>
      <c r="AS852" s="58"/>
      <c r="AT852" s="53"/>
      <c r="AU852" s="53"/>
    </row>
    <row r="853">
      <c r="E853" s="53"/>
      <c r="H853" s="53"/>
      <c r="K853" s="53"/>
      <c r="N853" s="53"/>
      <c r="Q853" s="53"/>
      <c r="R853" s="56"/>
      <c r="S853" s="56"/>
      <c r="V853" s="53"/>
      <c r="Y853" s="53"/>
      <c r="AB853" s="53"/>
      <c r="AE853" s="53"/>
      <c r="AH853" s="53"/>
      <c r="AK853" s="53"/>
      <c r="AN853" s="53"/>
      <c r="AO853" s="56"/>
      <c r="AP853" s="56"/>
      <c r="AQ853" s="56"/>
      <c r="AR853" s="57"/>
      <c r="AS853" s="58"/>
      <c r="AT853" s="53"/>
      <c r="AU853" s="53"/>
    </row>
    <row r="854">
      <c r="E854" s="53"/>
      <c r="H854" s="53"/>
      <c r="K854" s="53"/>
      <c r="N854" s="53"/>
      <c r="Q854" s="53"/>
      <c r="R854" s="56"/>
      <c r="S854" s="56"/>
      <c r="V854" s="53"/>
      <c r="Y854" s="53"/>
      <c r="AB854" s="53"/>
      <c r="AE854" s="53"/>
      <c r="AH854" s="53"/>
      <c r="AK854" s="53"/>
      <c r="AN854" s="53"/>
      <c r="AO854" s="56"/>
      <c r="AP854" s="56"/>
      <c r="AQ854" s="56"/>
      <c r="AR854" s="57"/>
      <c r="AS854" s="58"/>
      <c r="AT854" s="53"/>
      <c r="AU854" s="53"/>
    </row>
    <row r="855">
      <c r="E855" s="53"/>
      <c r="H855" s="53"/>
      <c r="K855" s="53"/>
      <c r="N855" s="53"/>
      <c r="Q855" s="53"/>
      <c r="R855" s="56"/>
      <c r="S855" s="56"/>
      <c r="V855" s="53"/>
      <c r="Y855" s="53"/>
      <c r="AB855" s="53"/>
      <c r="AE855" s="53"/>
      <c r="AH855" s="53"/>
      <c r="AK855" s="53"/>
      <c r="AN855" s="53"/>
      <c r="AO855" s="56"/>
      <c r="AP855" s="56"/>
      <c r="AQ855" s="56"/>
      <c r="AR855" s="57"/>
      <c r="AS855" s="58"/>
      <c r="AT855" s="53"/>
      <c r="AU855" s="53"/>
    </row>
    <row r="856">
      <c r="E856" s="53"/>
      <c r="H856" s="53"/>
      <c r="K856" s="53"/>
      <c r="N856" s="53"/>
      <c r="Q856" s="53"/>
      <c r="R856" s="56"/>
      <c r="S856" s="56"/>
      <c r="V856" s="53"/>
      <c r="Y856" s="53"/>
      <c r="AB856" s="53"/>
      <c r="AE856" s="53"/>
      <c r="AH856" s="53"/>
      <c r="AK856" s="53"/>
      <c r="AN856" s="53"/>
      <c r="AO856" s="56"/>
      <c r="AP856" s="56"/>
      <c r="AQ856" s="56"/>
      <c r="AR856" s="57"/>
      <c r="AS856" s="58"/>
      <c r="AT856" s="53"/>
      <c r="AU856" s="53"/>
    </row>
    <row r="857">
      <c r="E857" s="53"/>
      <c r="H857" s="53"/>
      <c r="K857" s="53"/>
      <c r="N857" s="53"/>
      <c r="Q857" s="53"/>
      <c r="R857" s="56"/>
      <c r="S857" s="56"/>
      <c r="V857" s="53"/>
      <c r="Y857" s="53"/>
      <c r="AB857" s="53"/>
      <c r="AE857" s="53"/>
      <c r="AH857" s="53"/>
      <c r="AK857" s="53"/>
      <c r="AN857" s="53"/>
      <c r="AO857" s="56"/>
      <c r="AP857" s="56"/>
      <c r="AQ857" s="56"/>
      <c r="AR857" s="57"/>
      <c r="AS857" s="58"/>
      <c r="AT857" s="53"/>
      <c r="AU857" s="53"/>
    </row>
    <row r="858">
      <c r="E858" s="53"/>
      <c r="H858" s="53"/>
      <c r="K858" s="53"/>
      <c r="N858" s="53"/>
      <c r="Q858" s="53"/>
      <c r="R858" s="56"/>
      <c r="S858" s="56"/>
      <c r="V858" s="53"/>
      <c r="Y858" s="53"/>
      <c r="AB858" s="53"/>
      <c r="AE858" s="53"/>
      <c r="AH858" s="53"/>
      <c r="AK858" s="53"/>
      <c r="AN858" s="53"/>
      <c r="AO858" s="56"/>
      <c r="AP858" s="56"/>
      <c r="AQ858" s="56"/>
      <c r="AR858" s="57"/>
      <c r="AS858" s="58"/>
      <c r="AT858" s="53"/>
      <c r="AU858" s="53"/>
    </row>
    <row r="859">
      <c r="E859" s="53"/>
      <c r="H859" s="53"/>
      <c r="K859" s="53"/>
      <c r="N859" s="53"/>
      <c r="Q859" s="53"/>
      <c r="R859" s="56"/>
      <c r="S859" s="56"/>
      <c r="V859" s="53"/>
      <c r="Y859" s="53"/>
      <c r="AB859" s="53"/>
      <c r="AE859" s="53"/>
      <c r="AH859" s="53"/>
      <c r="AK859" s="53"/>
      <c r="AN859" s="53"/>
      <c r="AO859" s="56"/>
      <c r="AP859" s="56"/>
      <c r="AQ859" s="56"/>
      <c r="AR859" s="57"/>
      <c r="AS859" s="58"/>
      <c r="AT859" s="53"/>
      <c r="AU859" s="53"/>
    </row>
    <row r="860">
      <c r="E860" s="53"/>
      <c r="H860" s="53"/>
      <c r="K860" s="53"/>
      <c r="N860" s="53"/>
      <c r="Q860" s="53"/>
      <c r="R860" s="56"/>
      <c r="S860" s="56"/>
      <c r="V860" s="53"/>
      <c r="Y860" s="53"/>
      <c r="AB860" s="53"/>
      <c r="AE860" s="53"/>
      <c r="AH860" s="53"/>
      <c r="AK860" s="53"/>
      <c r="AN860" s="53"/>
      <c r="AO860" s="56"/>
      <c r="AP860" s="56"/>
      <c r="AQ860" s="56"/>
      <c r="AR860" s="57"/>
      <c r="AS860" s="58"/>
      <c r="AT860" s="53"/>
      <c r="AU860" s="53"/>
    </row>
    <row r="861">
      <c r="E861" s="53"/>
      <c r="H861" s="53"/>
      <c r="K861" s="53"/>
      <c r="N861" s="53"/>
      <c r="Q861" s="53"/>
      <c r="R861" s="56"/>
      <c r="S861" s="56"/>
      <c r="V861" s="53"/>
      <c r="Y861" s="53"/>
      <c r="AB861" s="53"/>
      <c r="AE861" s="53"/>
      <c r="AH861" s="53"/>
      <c r="AK861" s="53"/>
      <c r="AN861" s="53"/>
      <c r="AO861" s="56"/>
      <c r="AP861" s="56"/>
      <c r="AQ861" s="56"/>
      <c r="AR861" s="57"/>
      <c r="AS861" s="58"/>
      <c r="AT861" s="53"/>
      <c r="AU861" s="53"/>
    </row>
    <row r="862">
      <c r="E862" s="53"/>
      <c r="H862" s="53"/>
      <c r="K862" s="53"/>
      <c r="N862" s="53"/>
      <c r="Q862" s="53"/>
      <c r="R862" s="56"/>
      <c r="S862" s="56"/>
      <c r="V862" s="53"/>
      <c r="Y862" s="53"/>
      <c r="AB862" s="53"/>
      <c r="AE862" s="53"/>
      <c r="AH862" s="53"/>
      <c r="AK862" s="53"/>
      <c r="AN862" s="53"/>
      <c r="AO862" s="56"/>
      <c r="AP862" s="56"/>
      <c r="AQ862" s="56"/>
      <c r="AR862" s="57"/>
      <c r="AS862" s="58"/>
      <c r="AT862" s="53"/>
      <c r="AU862" s="53"/>
    </row>
    <row r="863">
      <c r="E863" s="53"/>
      <c r="H863" s="53"/>
      <c r="K863" s="53"/>
      <c r="N863" s="53"/>
      <c r="Q863" s="53"/>
      <c r="R863" s="56"/>
      <c r="S863" s="56"/>
      <c r="V863" s="53"/>
      <c r="Y863" s="53"/>
      <c r="AB863" s="53"/>
      <c r="AE863" s="53"/>
      <c r="AH863" s="53"/>
      <c r="AK863" s="53"/>
      <c r="AN863" s="53"/>
      <c r="AO863" s="56"/>
      <c r="AP863" s="56"/>
      <c r="AQ863" s="56"/>
      <c r="AR863" s="57"/>
      <c r="AS863" s="58"/>
      <c r="AT863" s="53"/>
      <c r="AU863" s="53"/>
    </row>
    <row r="864">
      <c r="E864" s="53"/>
      <c r="H864" s="53"/>
      <c r="K864" s="53"/>
      <c r="N864" s="53"/>
      <c r="Q864" s="53"/>
      <c r="R864" s="56"/>
      <c r="S864" s="56"/>
      <c r="V864" s="53"/>
      <c r="Y864" s="53"/>
      <c r="AB864" s="53"/>
      <c r="AE864" s="53"/>
      <c r="AH864" s="53"/>
      <c r="AK864" s="53"/>
      <c r="AN864" s="53"/>
      <c r="AO864" s="56"/>
      <c r="AP864" s="56"/>
      <c r="AQ864" s="56"/>
      <c r="AR864" s="57"/>
      <c r="AS864" s="58"/>
      <c r="AT864" s="53"/>
      <c r="AU864" s="53"/>
    </row>
    <row r="865">
      <c r="E865" s="53"/>
      <c r="H865" s="53"/>
      <c r="K865" s="53"/>
      <c r="N865" s="53"/>
      <c r="Q865" s="53"/>
      <c r="R865" s="56"/>
      <c r="S865" s="56"/>
      <c r="V865" s="53"/>
      <c r="Y865" s="53"/>
      <c r="AB865" s="53"/>
      <c r="AE865" s="53"/>
      <c r="AH865" s="53"/>
      <c r="AK865" s="53"/>
      <c r="AN865" s="53"/>
      <c r="AO865" s="56"/>
      <c r="AP865" s="56"/>
      <c r="AQ865" s="56"/>
      <c r="AR865" s="57"/>
      <c r="AS865" s="58"/>
      <c r="AT865" s="53"/>
      <c r="AU865" s="53"/>
    </row>
    <row r="866">
      <c r="E866" s="53"/>
      <c r="H866" s="53"/>
      <c r="K866" s="53"/>
      <c r="N866" s="53"/>
      <c r="Q866" s="53"/>
      <c r="R866" s="56"/>
      <c r="S866" s="56"/>
      <c r="V866" s="53"/>
      <c r="Y866" s="53"/>
      <c r="AB866" s="53"/>
      <c r="AE866" s="53"/>
      <c r="AH866" s="53"/>
      <c r="AK866" s="53"/>
      <c r="AN866" s="53"/>
      <c r="AO866" s="56"/>
      <c r="AP866" s="56"/>
      <c r="AQ866" s="56"/>
      <c r="AR866" s="57"/>
      <c r="AS866" s="58"/>
      <c r="AT866" s="53"/>
      <c r="AU866" s="53"/>
    </row>
    <row r="867">
      <c r="E867" s="53"/>
      <c r="H867" s="53"/>
      <c r="K867" s="53"/>
      <c r="N867" s="53"/>
      <c r="Q867" s="53"/>
      <c r="R867" s="56"/>
      <c r="S867" s="56"/>
      <c r="V867" s="53"/>
      <c r="Y867" s="53"/>
      <c r="AB867" s="53"/>
      <c r="AE867" s="53"/>
      <c r="AH867" s="53"/>
      <c r="AK867" s="53"/>
      <c r="AN867" s="53"/>
      <c r="AO867" s="56"/>
      <c r="AP867" s="56"/>
      <c r="AQ867" s="56"/>
      <c r="AR867" s="57"/>
      <c r="AS867" s="58"/>
      <c r="AT867" s="53"/>
      <c r="AU867" s="53"/>
    </row>
    <row r="868">
      <c r="E868" s="53"/>
      <c r="H868" s="53"/>
      <c r="K868" s="53"/>
      <c r="N868" s="53"/>
      <c r="Q868" s="53"/>
      <c r="R868" s="56"/>
      <c r="S868" s="56"/>
      <c r="V868" s="53"/>
      <c r="Y868" s="53"/>
      <c r="AB868" s="53"/>
      <c r="AE868" s="53"/>
      <c r="AH868" s="53"/>
      <c r="AK868" s="53"/>
      <c r="AN868" s="53"/>
      <c r="AO868" s="56"/>
      <c r="AP868" s="56"/>
      <c r="AQ868" s="56"/>
      <c r="AR868" s="57"/>
      <c r="AS868" s="58"/>
      <c r="AT868" s="53"/>
      <c r="AU868" s="53"/>
    </row>
    <row r="869">
      <c r="E869" s="53"/>
      <c r="H869" s="53"/>
      <c r="K869" s="53"/>
      <c r="N869" s="53"/>
      <c r="Q869" s="53"/>
      <c r="R869" s="56"/>
      <c r="S869" s="56"/>
      <c r="V869" s="53"/>
      <c r="Y869" s="53"/>
      <c r="AB869" s="53"/>
      <c r="AE869" s="53"/>
      <c r="AH869" s="53"/>
      <c r="AK869" s="53"/>
      <c r="AN869" s="53"/>
      <c r="AO869" s="56"/>
      <c r="AP869" s="56"/>
      <c r="AQ869" s="56"/>
      <c r="AR869" s="57"/>
      <c r="AS869" s="58"/>
      <c r="AT869" s="53"/>
      <c r="AU869" s="53"/>
    </row>
    <row r="870">
      <c r="E870" s="53"/>
      <c r="H870" s="53"/>
      <c r="K870" s="53"/>
      <c r="N870" s="53"/>
      <c r="Q870" s="53"/>
      <c r="R870" s="56"/>
      <c r="S870" s="56"/>
      <c r="V870" s="53"/>
      <c r="Y870" s="53"/>
      <c r="AB870" s="53"/>
      <c r="AE870" s="53"/>
      <c r="AH870" s="53"/>
      <c r="AK870" s="53"/>
      <c r="AN870" s="53"/>
      <c r="AO870" s="56"/>
      <c r="AP870" s="56"/>
      <c r="AQ870" s="56"/>
      <c r="AR870" s="57"/>
      <c r="AS870" s="58"/>
      <c r="AT870" s="53"/>
      <c r="AU870" s="53"/>
    </row>
    <row r="871">
      <c r="E871" s="53"/>
      <c r="H871" s="53"/>
      <c r="K871" s="53"/>
      <c r="N871" s="53"/>
      <c r="Q871" s="53"/>
      <c r="R871" s="56"/>
      <c r="S871" s="56"/>
      <c r="V871" s="53"/>
      <c r="Y871" s="53"/>
      <c r="AB871" s="53"/>
      <c r="AE871" s="53"/>
      <c r="AH871" s="53"/>
      <c r="AK871" s="53"/>
      <c r="AN871" s="53"/>
      <c r="AO871" s="56"/>
      <c r="AP871" s="56"/>
      <c r="AQ871" s="56"/>
      <c r="AR871" s="57"/>
      <c r="AS871" s="58"/>
      <c r="AT871" s="53"/>
      <c r="AU871" s="53"/>
    </row>
    <row r="872">
      <c r="E872" s="53"/>
      <c r="H872" s="53"/>
      <c r="K872" s="53"/>
      <c r="N872" s="53"/>
      <c r="Q872" s="53"/>
      <c r="R872" s="56"/>
      <c r="S872" s="56"/>
      <c r="V872" s="53"/>
      <c r="Y872" s="53"/>
      <c r="AB872" s="53"/>
      <c r="AE872" s="53"/>
      <c r="AH872" s="53"/>
      <c r="AK872" s="53"/>
      <c r="AN872" s="53"/>
      <c r="AO872" s="56"/>
      <c r="AP872" s="56"/>
      <c r="AQ872" s="56"/>
      <c r="AR872" s="57"/>
      <c r="AS872" s="58"/>
      <c r="AT872" s="53"/>
      <c r="AU872" s="53"/>
    </row>
    <row r="873">
      <c r="E873" s="53"/>
      <c r="H873" s="53"/>
      <c r="K873" s="53"/>
      <c r="N873" s="53"/>
      <c r="Q873" s="53"/>
      <c r="R873" s="56"/>
      <c r="S873" s="56"/>
      <c r="V873" s="53"/>
      <c r="Y873" s="53"/>
      <c r="AB873" s="53"/>
      <c r="AE873" s="53"/>
      <c r="AH873" s="53"/>
      <c r="AK873" s="53"/>
      <c r="AN873" s="53"/>
      <c r="AO873" s="56"/>
      <c r="AP873" s="56"/>
      <c r="AQ873" s="56"/>
      <c r="AR873" s="57"/>
      <c r="AS873" s="58"/>
      <c r="AT873" s="53"/>
      <c r="AU873" s="53"/>
    </row>
    <row r="874">
      <c r="E874" s="53"/>
      <c r="H874" s="53"/>
      <c r="K874" s="53"/>
      <c r="N874" s="53"/>
      <c r="Q874" s="53"/>
      <c r="R874" s="56"/>
      <c r="S874" s="56"/>
      <c r="V874" s="53"/>
      <c r="Y874" s="53"/>
      <c r="AB874" s="53"/>
      <c r="AE874" s="53"/>
      <c r="AH874" s="53"/>
      <c r="AK874" s="53"/>
      <c r="AN874" s="53"/>
      <c r="AO874" s="56"/>
      <c r="AP874" s="56"/>
      <c r="AQ874" s="56"/>
      <c r="AR874" s="57"/>
      <c r="AS874" s="58"/>
      <c r="AT874" s="53"/>
      <c r="AU874" s="53"/>
    </row>
    <row r="875">
      <c r="E875" s="53"/>
      <c r="H875" s="53"/>
      <c r="K875" s="53"/>
      <c r="N875" s="53"/>
      <c r="Q875" s="53"/>
      <c r="R875" s="56"/>
      <c r="S875" s="56"/>
      <c r="V875" s="53"/>
      <c r="Y875" s="53"/>
      <c r="AB875" s="53"/>
      <c r="AE875" s="53"/>
      <c r="AH875" s="53"/>
      <c r="AK875" s="53"/>
      <c r="AN875" s="53"/>
      <c r="AO875" s="56"/>
      <c r="AP875" s="56"/>
      <c r="AQ875" s="56"/>
      <c r="AR875" s="57"/>
      <c r="AS875" s="58"/>
      <c r="AT875" s="53"/>
      <c r="AU875" s="53"/>
    </row>
    <row r="876">
      <c r="E876" s="53"/>
      <c r="H876" s="53"/>
      <c r="K876" s="53"/>
      <c r="N876" s="53"/>
      <c r="Q876" s="53"/>
      <c r="R876" s="56"/>
      <c r="S876" s="56"/>
      <c r="V876" s="53"/>
      <c r="Y876" s="53"/>
      <c r="AB876" s="53"/>
      <c r="AE876" s="53"/>
      <c r="AH876" s="53"/>
      <c r="AK876" s="53"/>
      <c r="AN876" s="53"/>
      <c r="AO876" s="56"/>
      <c r="AP876" s="56"/>
      <c r="AQ876" s="56"/>
      <c r="AR876" s="57"/>
      <c r="AS876" s="58"/>
      <c r="AT876" s="53"/>
      <c r="AU876" s="53"/>
    </row>
    <row r="877">
      <c r="E877" s="53"/>
      <c r="H877" s="53"/>
      <c r="K877" s="53"/>
      <c r="N877" s="53"/>
      <c r="Q877" s="53"/>
      <c r="R877" s="56"/>
      <c r="S877" s="56"/>
      <c r="V877" s="53"/>
      <c r="Y877" s="53"/>
      <c r="AB877" s="53"/>
      <c r="AE877" s="53"/>
      <c r="AH877" s="53"/>
      <c r="AK877" s="53"/>
      <c r="AN877" s="53"/>
      <c r="AO877" s="56"/>
      <c r="AP877" s="56"/>
      <c r="AQ877" s="56"/>
      <c r="AR877" s="57"/>
      <c r="AS877" s="58"/>
      <c r="AT877" s="53"/>
      <c r="AU877" s="53"/>
    </row>
    <row r="878">
      <c r="E878" s="53"/>
      <c r="H878" s="53"/>
      <c r="K878" s="53"/>
      <c r="N878" s="53"/>
      <c r="Q878" s="53"/>
      <c r="R878" s="56"/>
      <c r="S878" s="56"/>
      <c r="V878" s="53"/>
      <c r="Y878" s="53"/>
      <c r="AB878" s="53"/>
      <c r="AE878" s="53"/>
      <c r="AH878" s="53"/>
      <c r="AK878" s="53"/>
      <c r="AN878" s="53"/>
      <c r="AO878" s="56"/>
      <c r="AP878" s="56"/>
      <c r="AQ878" s="56"/>
      <c r="AR878" s="57"/>
      <c r="AS878" s="58"/>
      <c r="AT878" s="53"/>
      <c r="AU878" s="53"/>
    </row>
    <row r="879">
      <c r="E879" s="53"/>
      <c r="H879" s="53"/>
      <c r="K879" s="53"/>
      <c r="N879" s="53"/>
      <c r="Q879" s="53"/>
      <c r="R879" s="56"/>
      <c r="S879" s="56"/>
      <c r="V879" s="53"/>
      <c r="Y879" s="53"/>
      <c r="AB879" s="53"/>
      <c r="AE879" s="53"/>
      <c r="AH879" s="53"/>
      <c r="AK879" s="53"/>
      <c r="AN879" s="53"/>
      <c r="AO879" s="56"/>
      <c r="AP879" s="56"/>
      <c r="AQ879" s="56"/>
      <c r="AR879" s="57"/>
      <c r="AS879" s="58"/>
      <c r="AT879" s="53"/>
      <c r="AU879" s="53"/>
    </row>
    <row r="880">
      <c r="E880" s="53"/>
      <c r="H880" s="53"/>
      <c r="K880" s="53"/>
      <c r="N880" s="53"/>
      <c r="Q880" s="53"/>
      <c r="R880" s="56"/>
      <c r="S880" s="56"/>
      <c r="V880" s="53"/>
      <c r="Y880" s="53"/>
      <c r="AB880" s="53"/>
      <c r="AE880" s="53"/>
      <c r="AH880" s="53"/>
      <c r="AK880" s="53"/>
      <c r="AN880" s="53"/>
      <c r="AO880" s="56"/>
      <c r="AP880" s="56"/>
      <c r="AQ880" s="56"/>
      <c r="AR880" s="57"/>
      <c r="AS880" s="58"/>
      <c r="AT880" s="53"/>
      <c r="AU880" s="53"/>
    </row>
    <row r="881">
      <c r="E881" s="53"/>
      <c r="H881" s="53"/>
      <c r="K881" s="53"/>
      <c r="N881" s="53"/>
      <c r="Q881" s="53"/>
      <c r="R881" s="56"/>
      <c r="S881" s="56"/>
      <c r="V881" s="53"/>
      <c r="Y881" s="53"/>
      <c r="AB881" s="53"/>
      <c r="AE881" s="53"/>
      <c r="AH881" s="53"/>
      <c r="AK881" s="53"/>
      <c r="AN881" s="53"/>
      <c r="AO881" s="56"/>
      <c r="AP881" s="56"/>
      <c r="AQ881" s="56"/>
      <c r="AR881" s="57"/>
      <c r="AS881" s="58"/>
      <c r="AT881" s="53"/>
      <c r="AU881" s="53"/>
    </row>
    <row r="882">
      <c r="E882" s="53"/>
      <c r="H882" s="53"/>
      <c r="K882" s="53"/>
      <c r="N882" s="53"/>
      <c r="Q882" s="53"/>
      <c r="R882" s="56"/>
      <c r="S882" s="56"/>
      <c r="V882" s="53"/>
      <c r="Y882" s="53"/>
      <c r="AB882" s="53"/>
      <c r="AE882" s="53"/>
      <c r="AH882" s="53"/>
      <c r="AK882" s="53"/>
      <c r="AN882" s="53"/>
      <c r="AO882" s="56"/>
      <c r="AP882" s="56"/>
      <c r="AQ882" s="56"/>
      <c r="AR882" s="57"/>
      <c r="AS882" s="58"/>
      <c r="AT882" s="53"/>
      <c r="AU882" s="53"/>
    </row>
    <row r="883">
      <c r="E883" s="53"/>
      <c r="H883" s="53"/>
      <c r="K883" s="53"/>
      <c r="N883" s="53"/>
      <c r="Q883" s="53"/>
      <c r="R883" s="56"/>
      <c r="S883" s="56"/>
      <c r="V883" s="53"/>
      <c r="Y883" s="53"/>
      <c r="AB883" s="53"/>
      <c r="AE883" s="53"/>
      <c r="AH883" s="53"/>
      <c r="AK883" s="53"/>
      <c r="AN883" s="53"/>
      <c r="AO883" s="56"/>
      <c r="AP883" s="56"/>
      <c r="AQ883" s="56"/>
      <c r="AR883" s="57"/>
      <c r="AS883" s="58"/>
      <c r="AT883" s="53"/>
      <c r="AU883" s="53"/>
    </row>
    <row r="884">
      <c r="E884" s="53"/>
      <c r="H884" s="53"/>
      <c r="K884" s="53"/>
      <c r="N884" s="53"/>
      <c r="Q884" s="53"/>
      <c r="R884" s="56"/>
      <c r="S884" s="56"/>
      <c r="V884" s="53"/>
      <c r="Y884" s="53"/>
      <c r="AB884" s="53"/>
      <c r="AE884" s="53"/>
      <c r="AH884" s="53"/>
      <c r="AK884" s="53"/>
      <c r="AN884" s="53"/>
      <c r="AO884" s="56"/>
      <c r="AP884" s="56"/>
      <c r="AQ884" s="56"/>
      <c r="AR884" s="57"/>
      <c r="AS884" s="58"/>
      <c r="AT884" s="53"/>
      <c r="AU884" s="53"/>
    </row>
    <row r="885">
      <c r="E885" s="53"/>
      <c r="H885" s="53"/>
      <c r="K885" s="53"/>
      <c r="N885" s="53"/>
      <c r="Q885" s="53"/>
      <c r="R885" s="56"/>
      <c r="S885" s="56"/>
      <c r="V885" s="53"/>
      <c r="Y885" s="53"/>
      <c r="AB885" s="53"/>
      <c r="AE885" s="53"/>
      <c r="AH885" s="53"/>
      <c r="AK885" s="53"/>
      <c r="AN885" s="53"/>
      <c r="AO885" s="56"/>
      <c r="AP885" s="56"/>
      <c r="AQ885" s="56"/>
      <c r="AR885" s="57"/>
      <c r="AS885" s="58"/>
      <c r="AT885" s="53"/>
      <c r="AU885" s="53"/>
    </row>
    <row r="886">
      <c r="E886" s="53"/>
      <c r="H886" s="53"/>
      <c r="K886" s="53"/>
      <c r="N886" s="53"/>
      <c r="Q886" s="53"/>
      <c r="R886" s="56"/>
      <c r="S886" s="56"/>
      <c r="V886" s="53"/>
      <c r="Y886" s="53"/>
      <c r="AB886" s="53"/>
      <c r="AE886" s="53"/>
      <c r="AH886" s="53"/>
      <c r="AK886" s="53"/>
      <c r="AN886" s="53"/>
      <c r="AO886" s="56"/>
      <c r="AP886" s="56"/>
      <c r="AQ886" s="56"/>
      <c r="AR886" s="57"/>
      <c r="AS886" s="58"/>
      <c r="AT886" s="53"/>
      <c r="AU886" s="53"/>
    </row>
    <row r="887">
      <c r="E887" s="53"/>
      <c r="H887" s="53"/>
      <c r="K887" s="53"/>
      <c r="N887" s="53"/>
      <c r="Q887" s="53"/>
      <c r="R887" s="56"/>
      <c r="S887" s="56"/>
      <c r="V887" s="53"/>
      <c r="Y887" s="53"/>
      <c r="AB887" s="53"/>
      <c r="AE887" s="53"/>
      <c r="AH887" s="53"/>
      <c r="AK887" s="53"/>
      <c r="AN887" s="53"/>
      <c r="AO887" s="56"/>
      <c r="AP887" s="56"/>
      <c r="AQ887" s="56"/>
      <c r="AR887" s="57"/>
      <c r="AS887" s="58"/>
      <c r="AT887" s="53"/>
      <c r="AU887" s="53"/>
    </row>
    <row r="888">
      <c r="E888" s="53"/>
      <c r="H888" s="53"/>
      <c r="K888" s="53"/>
      <c r="N888" s="53"/>
      <c r="Q888" s="53"/>
      <c r="R888" s="56"/>
      <c r="S888" s="56"/>
      <c r="V888" s="53"/>
      <c r="Y888" s="53"/>
      <c r="AB888" s="53"/>
      <c r="AE888" s="53"/>
      <c r="AH888" s="53"/>
      <c r="AK888" s="53"/>
      <c r="AN888" s="53"/>
      <c r="AO888" s="56"/>
      <c r="AP888" s="56"/>
      <c r="AQ888" s="56"/>
      <c r="AR888" s="57"/>
      <c r="AS888" s="58"/>
      <c r="AT888" s="53"/>
      <c r="AU888" s="53"/>
    </row>
    <row r="889">
      <c r="E889" s="53"/>
      <c r="H889" s="53"/>
      <c r="K889" s="53"/>
      <c r="N889" s="53"/>
      <c r="Q889" s="53"/>
      <c r="R889" s="56"/>
      <c r="S889" s="56"/>
      <c r="V889" s="53"/>
      <c r="Y889" s="53"/>
      <c r="AB889" s="53"/>
      <c r="AE889" s="53"/>
      <c r="AH889" s="53"/>
      <c r="AK889" s="53"/>
      <c r="AN889" s="53"/>
      <c r="AO889" s="56"/>
      <c r="AP889" s="56"/>
      <c r="AQ889" s="56"/>
      <c r="AR889" s="57"/>
      <c r="AS889" s="58"/>
      <c r="AT889" s="53"/>
      <c r="AU889" s="53"/>
    </row>
    <row r="890">
      <c r="E890" s="53"/>
      <c r="H890" s="53"/>
      <c r="K890" s="53"/>
      <c r="N890" s="53"/>
      <c r="Q890" s="53"/>
      <c r="R890" s="56"/>
      <c r="S890" s="56"/>
      <c r="V890" s="53"/>
      <c r="Y890" s="53"/>
      <c r="AB890" s="53"/>
      <c r="AE890" s="53"/>
      <c r="AH890" s="53"/>
      <c r="AK890" s="53"/>
      <c r="AN890" s="53"/>
      <c r="AO890" s="56"/>
      <c r="AP890" s="56"/>
      <c r="AQ890" s="56"/>
      <c r="AR890" s="57"/>
      <c r="AS890" s="58"/>
      <c r="AT890" s="53"/>
      <c r="AU890" s="53"/>
    </row>
    <row r="891">
      <c r="E891" s="53"/>
      <c r="H891" s="53"/>
      <c r="K891" s="53"/>
      <c r="N891" s="53"/>
      <c r="Q891" s="53"/>
      <c r="R891" s="56"/>
      <c r="S891" s="56"/>
      <c r="V891" s="53"/>
      <c r="Y891" s="53"/>
      <c r="AB891" s="53"/>
      <c r="AE891" s="53"/>
      <c r="AH891" s="53"/>
      <c r="AK891" s="53"/>
      <c r="AN891" s="53"/>
      <c r="AO891" s="56"/>
      <c r="AP891" s="56"/>
      <c r="AQ891" s="56"/>
      <c r="AR891" s="57"/>
      <c r="AS891" s="58"/>
      <c r="AT891" s="53"/>
      <c r="AU891" s="53"/>
    </row>
    <row r="892">
      <c r="E892" s="53"/>
      <c r="H892" s="53"/>
      <c r="K892" s="53"/>
      <c r="N892" s="53"/>
      <c r="Q892" s="53"/>
      <c r="R892" s="56"/>
      <c r="S892" s="56"/>
      <c r="V892" s="53"/>
      <c r="Y892" s="53"/>
      <c r="AB892" s="53"/>
      <c r="AE892" s="53"/>
      <c r="AH892" s="53"/>
      <c r="AK892" s="53"/>
      <c r="AN892" s="53"/>
      <c r="AO892" s="56"/>
      <c r="AP892" s="56"/>
      <c r="AQ892" s="56"/>
      <c r="AR892" s="57"/>
      <c r="AS892" s="58"/>
      <c r="AT892" s="53"/>
      <c r="AU892" s="53"/>
    </row>
    <row r="893">
      <c r="E893" s="53"/>
      <c r="H893" s="53"/>
      <c r="K893" s="53"/>
      <c r="N893" s="53"/>
      <c r="Q893" s="53"/>
      <c r="R893" s="56"/>
      <c r="S893" s="56"/>
      <c r="V893" s="53"/>
      <c r="Y893" s="53"/>
      <c r="AB893" s="53"/>
      <c r="AE893" s="53"/>
      <c r="AH893" s="53"/>
      <c r="AK893" s="53"/>
      <c r="AN893" s="53"/>
      <c r="AO893" s="56"/>
      <c r="AP893" s="56"/>
      <c r="AQ893" s="56"/>
      <c r="AR893" s="57"/>
      <c r="AS893" s="58"/>
      <c r="AT893" s="53"/>
      <c r="AU893" s="53"/>
    </row>
    <row r="894">
      <c r="E894" s="53"/>
      <c r="H894" s="53"/>
      <c r="K894" s="53"/>
      <c r="N894" s="53"/>
      <c r="Q894" s="53"/>
      <c r="R894" s="56"/>
      <c r="S894" s="56"/>
      <c r="V894" s="53"/>
      <c r="Y894" s="53"/>
      <c r="AB894" s="53"/>
      <c r="AE894" s="53"/>
      <c r="AH894" s="53"/>
      <c r="AK894" s="53"/>
      <c r="AN894" s="53"/>
      <c r="AO894" s="56"/>
      <c r="AP894" s="56"/>
      <c r="AQ894" s="56"/>
      <c r="AR894" s="57"/>
      <c r="AS894" s="58"/>
      <c r="AT894" s="53"/>
      <c r="AU894" s="53"/>
    </row>
    <row r="895">
      <c r="E895" s="53"/>
      <c r="H895" s="53"/>
      <c r="K895" s="53"/>
      <c r="N895" s="53"/>
      <c r="Q895" s="53"/>
      <c r="R895" s="56"/>
      <c r="S895" s="56"/>
      <c r="V895" s="53"/>
      <c r="Y895" s="53"/>
      <c r="AB895" s="53"/>
      <c r="AE895" s="53"/>
      <c r="AH895" s="53"/>
      <c r="AK895" s="53"/>
      <c r="AN895" s="53"/>
      <c r="AO895" s="56"/>
      <c r="AP895" s="56"/>
      <c r="AQ895" s="56"/>
      <c r="AR895" s="57"/>
      <c r="AS895" s="58"/>
      <c r="AT895" s="53"/>
      <c r="AU895" s="53"/>
    </row>
    <row r="896">
      <c r="E896" s="53"/>
      <c r="H896" s="53"/>
      <c r="K896" s="53"/>
      <c r="N896" s="53"/>
      <c r="Q896" s="53"/>
      <c r="R896" s="56"/>
      <c r="S896" s="56"/>
      <c r="V896" s="53"/>
      <c r="Y896" s="53"/>
      <c r="AB896" s="53"/>
      <c r="AE896" s="53"/>
      <c r="AH896" s="53"/>
      <c r="AK896" s="53"/>
      <c r="AN896" s="53"/>
      <c r="AO896" s="56"/>
      <c r="AP896" s="56"/>
      <c r="AQ896" s="56"/>
      <c r="AR896" s="57"/>
      <c r="AS896" s="58"/>
      <c r="AT896" s="53"/>
      <c r="AU896" s="53"/>
    </row>
    <row r="897">
      <c r="E897" s="53"/>
      <c r="H897" s="53"/>
      <c r="K897" s="53"/>
      <c r="N897" s="53"/>
      <c r="Q897" s="53"/>
      <c r="R897" s="56"/>
      <c r="S897" s="56"/>
      <c r="V897" s="53"/>
      <c r="Y897" s="53"/>
      <c r="AB897" s="53"/>
      <c r="AE897" s="53"/>
      <c r="AH897" s="53"/>
      <c r="AK897" s="53"/>
      <c r="AN897" s="53"/>
      <c r="AO897" s="56"/>
      <c r="AP897" s="56"/>
      <c r="AQ897" s="56"/>
      <c r="AR897" s="57"/>
      <c r="AS897" s="58"/>
      <c r="AT897" s="53"/>
      <c r="AU897" s="53"/>
    </row>
    <row r="898">
      <c r="E898" s="53"/>
      <c r="H898" s="53"/>
      <c r="K898" s="53"/>
      <c r="N898" s="53"/>
      <c r="Q898" s="53"/>
      <c r="R898" s="56"/>
      <c r="S898" s="56"/>
      <c r="V898" s="53"/>
      <c r="Y898" s="53"/>
      <c r="AB898" s="53"/>
      <c r="AE898" s="53"/>
      <c r="AH898" s="53"/>
      <c r="AK898" s="53"/>
      <c r="AN898" s="53"/>
      <c r="AO898" s="56"/>
      <c r="AP898" s="56"/>
      <c r="AQ898" s="56"/>
      <c r="AR898" s="57"/>
      <c r="AS898" s="58"/>
      <c r="AT898" s="53"/>
      <c r="AU898" s="53"/>
    </row>
    <row r="899">
      <c r="E899" s="53"/>
      <c r="H899" s="53"/>
      <c r="K899" s="53"/>
      <c r="N899" s="53"/>
      <c r="Q899" s="53"/>
      <c r="R899" s="56"/>
      <c r="S899" s="56"/>
      <c r="V899" s="53"/>
      <c r="Y899" s="53"/>
      <c r="AB899" s="53"/>
      <c r="AE899" s="53"/>
      <c r="AH899" s="53"/>
      <c r="AK899" s="53"/>
      <c r="AN899" s="53"/>
      <c r="AO899" s="56"/>
      <c r="AP899" s="56"/>
      <c r="AQ899" s="56"/>
      <c r="AR899" s="57"/>
      <c r="AS899" s="58"/>
      <c r="AT899" s="53"/>
      <c r="AU899" s="53"/>
    </row>
    <row r="900">
      <c r="E900" s="53"/>
      <c r="H900" s="53"/>
      <c r="K900" s="53"/>
      <c r="N900" s="53"/>
      <c r="Q900" s="53"/>
      <c r="R900" s="56"/>
      <c r="S900" s="56"/>
      <c r="V900" s="53"/>
      <c r="Y900" s="53"/>
      <c r="AB900" s="53"/>
      <c r="AE900" s="53"/>
      <c r="AH900" s="53"/>
      <c r="AK900" s="53"/>
      <c r="AN900" s="53"/>
      <c r="AO900" s="56"/>
      <c r="AP900" s="56"/>
      <c r="AQ900" s="56"/>
      <c r="AR900" s="57"/>
      <c r="AS900" s="58"/>
      <c r="AT900" s="53"/>
      <c r="AU900" s="53"/>
    </row>
    <row r="901">
      <c r="E901" s="53"/>
      <c r="H901" s="53"/>
      <c r="K901" s="53"/>
      <c r="N901" s="53"/>
      <c r="Q901" s="53"/>
      <c r="R901" s="56"/>
      <c r="S901" s="56"/>
      <c r="V901" s="53"/>
      <c r="Y901" s="53"/>
      <c r="AB901" s="53"/>
      <c r="AE901" s="53"/>
      <c r="AH901" s="53"/>
      <c r="AK901" s="53"/>
      <c r="AN901" s="53"/>
      <c r="AO901" s="56"/>
      <c r="AP901" s="56"/>
      <c r="AQ901" s="56"/>
      <c r="AR901" s="57"/>
      <c r="AS901" s="58"/>
      <c r="AT901" s="53"/>
      <c r="AU901" s="53"/>
    </row>
    <row r="902">
      <c r="E902" s="53"/>
      <c r="H902" s="53"/>
      <c r="K902" s="53"/>
      <c r="N902" s="53"/>
      <c r="Q902" s="53"/>
      <c r="R902" s="56"/>
      <c r="S902" s="56"/>
      <c r="V902" s="53"/>
      <c r="Y902" s="53"/>
      <c r="AB902" s="53"/>
      <c r="AE902" s="53"/>
      <c r="AH902" s="53"/>
      <c r="AK902" s="53"/>
      <c r="AN902" s="53"/>
      <c r="AO902" s="56"/>
      <c r="AP902" s="56"/>
      <c r="AQ902" s="56"/>
      <c r="AR902" s="57"/>
      <c r="AS902" s="58"/>
      <c r="AT902" s="53"/>
      <c r="AU902" s="53"/>
    </row>
    <row r="903">
      <c r="E903" s="53"/>
      <c r="H903" s="53"/>
      <c r="K903" s="53"/>
      <c r="N903" s="53"/>
      <c r="Q903" s="53"/>
      <c r="R903" s="56"/>
      <c r="S903" s="56"/>
      <c r="V903" s="53"/>
      <c r="Y903" s="53"/>
      <c r="AB903" s="53"/>
      <c r="AE903" s="53"/>
      <c r="AH903" s="53"/>
      <c r="AK903" s="53"/>
      <c r="AN903" s="53"/>
      <c r="AO903" s="56"/>
      <c r="AP903" s="56"/>
      <c r="AQ903" s="56"/>
      <c r="AR903" s="57"/>
      <c r="AS903" s="58"/>
      <c r="AT903" s="53"/>
      <c r="AU903" s="53"/>
    </row>
    <row r="904">
      <c r="E904" s="53"/>
      <c r="H904" s="53"/>
      <c r="K904" s="53"/>
      <c r="N904" s="53"/>
      <c r="Q904" s="53"/>
      <c r="R904" s="56"/>
      <c r="S904" s="56"/>
      <c r="V904" s="53"/>
      <c r="Y904" s="53"/>
      <c r="AB904" s="53"/>
      <c r="AE904" s="53"/>
      <c r="AH904" s="53"/>
      <c r="AK904" s="53"/>
      <c r="AN904" s="53"/>
      <c r="AO904" s="56"/>
      <c r="AP904" s="56"/>
      <c r="AQ904" s="56"/>
      <c r="AR904" s="57"/>
      <c r="AS904" s="58"/>
      <c r="AT904" s="53"/>
      <c r="AU904" s="53"/>
    </row>
    <row r="905">
      <c r="E905" s="53"/>
      <c r="H905" s="53"/>
      <c r="K905" s="53"/>
      <c r="N905" s="53"/>
      <c r="Q905" s="53"/>
      <c r="R905" s="56"/>
      <c r="S905" s="56"/>
      <c r="V905" s="53"/>
      <c r="Y905" s="53"/>
      <c r="AB905" s="53"/>
      <c r="AE905" s="53"/>
      <c r="AH905" s="53"/>
      <c r="AK905" s="53"/>
      <c r="AN905" s="53"/>
      <c r="AO905" s="56"/>
      <c r="AP905" s="56"/>
      <c r="AQ905" s="56"/>
      <c r="AR905" s="57"/>
      <c r="AS905" s="58"/>
      <c r="AT905" s="53"/>
      <c r="AU905" s="53"/>
    </row>
    <row r="906">
      <c r="E906" s="53"/>
      <c r="H906" s="53"/>
      <c r="K906" s="53"/>
      <c r="N906" s="53"/>
      <c r="Q906" s="53"/>
      <c r="R906" s="56"/>
      <c r="S906" s="56"/>
      <c r="V906" s="53"/>
      <c r="Y906" s="53"/>
      <c r="AB906" s="53"/>
      <c r="AE906" s="53"/>
      <c r="AH906" s="53"/>
      <c r="AK906" s="53"/>
      <c r="AN906" s="53"/>
      <c r="AO906" s="56"/>
      <c r="AP906" s="56"/>
      <c r="AQ906" s="56"/>
      <c r="AR906" s="57"/>
      <c r="AS906" s="58"/>
      <c r="AT906" s="53"/>
      <c r="AU906" s="53"/>
    </row>
    <row r="907">
      <c r="E907" s="53"/>
      <c r="H907" s="53"/>
      <c r="K907" s="53"/>
      <c r="N907" s="53"/>
      <c r="Q907" s="53"/>
      <c r="R907" s="56"/>
      <c r="S907" s="56"/>
      <c r="V907" s="53"/>
      <c r="Y907" s="53"/>
      <c r="AB907" s="53"/>
      <c r="AE907" s="53"/>
      <c r="AH907" s="53"/>
      <c r="AK907" s="53"/>
      <c r="AN907" s="53"/>
      <c r="AO907" s="56"/>
      <c r="AP907" s="56"/>
      <c r="AQ907" s="56"/>
      <c r="AR907" s="57"/>
      <c r="AS907" s="58"/>
      <c r="AT907" s="53"/>
      <c r="AU907" s="53"/>
    </row>
    <row r="908">
      <c r="E908" s="53"/>
      <c r="H908" s="53"/>
      <c r="K908" s="53"/>
      <c r="N908" s="53"/>
      <c r="Q908" s="53"/>
      <c r="R908" s="56"/>
      <c r="S908" s="56"/>
      <c r="V908" s="53"/>
      <c r="Y908" s="53"/>
      <c r="AB908" s="53"/>
      <c r="AE908" s="53"/>
      <c r="AH908" s="53"/>
      <c r="AK908" s="53"/>
      <c r="AN908" s="53"/>
      <c r="AO908" s="56"/>
      <c r="AP908" s="56"/>
      <c r="AQ908" s="56"/>
      <c r="AR908" s="57"/>
      <c r="AS908" s="58"/>
      <c r="AT908" s="53"/>
      <c r="AU908" s="53"/>
    </row>
    <row r="909">
      <c r="E909" s="53"/>
      <c r="H909" s="53"/>
      <c r="K909" s="53"/>
      <c r="N909" s="53"/>
      <c r="Q909" s="53"/>
      <c r="R909" s="56"/>
      <c r="S909" s="56"/>
      <c r="V909" s="53"/>
      <c r="Y909" s="53"/>
      <c r="AB909" s="53"/>
      <c r="AE909" s="53"/>
      <c r="AH909" s="53"/>
      <c r="AK909" s="53"/>
      <c r="AN909" s="53"/>
      <c r="AO909" s="56"/>
      <c r="AP909" s="56"/>
      <c r="AQ909" s="56"/>
      <c r="AR909" s="57"/>
      <c r="AS909" s="58"/>
      <c r="AT909" s="53"/>
      <c r="AU909" s="53"/>
    </row>
    <row r="910">
      <c r="E910" s="53"/>
      <c r="H910" s="53"/>
      <c r="K910" s="53"/>
      <c r="N910" s="53"/>
      <c r="Q910" s="53"/>
      <c r="R910" s="56"/>
      <c r="S910" s="56"/>
      <c r="V910" s="53"/>
      <c r="Y910" s="53"/>
      <c r="AB910" s="53"/>
      <c r="AE910" s="53"/>
      <c r="AH910" s="53"/>
      <c r="AK910" s="53"/>
      <c r="AN910" s="53"/>
      <c r="AO910" s="56"/>
      <c r="AP910" s="56"/>
      <c r="AQ910" s="56"/>
      <c r="AR910" s="57"/>
      <c r="AS910" s="58"/>
      <c r="AT910" s="53"/>
      <c r="AU910" s="53"/>
    </row>
    <row r="911">
      <c r="E911" s="53"/>
      <c r="H911" s="53"/>
      <c r="K911" s="53"/>
      <c r="N911" s="53"/>
      <c r="Q911" s="53"/>
      <c r="R911" s="56"/>
      <c r="S911" s="56"/>
      <c r="V911" s="53"/>
      <c r="Y911" s="53"/>
      <c r="AB911" s="53"/>
      <c r="AE911" s="53"/>
      <c r="AH911" s="53"/>
      <c r="AK911" s="53"/>
      <c r="AN911" s="53"/>
      <c r="AO911" s="56"/>
      <c r="AP911" s="56"/>
      <c r="AQ911" s="56"/>
      <c r="AR911" s="57"/>
      <c r="AS911" s="58"/>
      <c r="AT911" s="53"/>
      <c r="AU911" s="53"/>
    </row>
    <row r="912">
      <c r="E912" s="53"/>
      <c r="H912" s="53"/>
      <c r="K912" s="53"/>
      <c r="N912" s="53"/>
      <c r="Q912" s="53"/>
      <c r="R912" s="56"/>
      <c r="S912" s="56"/>
      <c r="V912" s="53"/>
      <c r="Y912" s="53"/>
      <c r="AB912" s="53"/>
      <c r="AE912" s="53"/>
      <c r="AH912" s="53"/>
      <c r="AK912" s="53"/>
      <c r="AN912" s="53"/>
      <c r="AO912" s="56"/>
      <c r="AP912" s="56"/>
      <c r="AQ912" s="56"/>
      <c r="AR912" s="57"/>
      <c r="AS912" s="58"/>
      <c r="AT912" s="53"/>
      <c r="AU912" s="53"/>
    </row>
    <row r="913">
      <c r="E913" s="53"/>
      <c r="H913" s="53"/>
      <c r="K913" s="53"/>
      <c r="N913" s="53"/>
      <c r="Q913" s="53"/>
      <c r="R913" s="56"/>
      <c r="S913" s="56"/>
      <c r="V913" s="53"/>
      <c r="Y913" s="53"/>
      <c r="AB913" s="53"/>
      <c r="AE913" s="53"/>
      <c r="AH913" s="53"/>
      <c r="AK913" s="53"/>
      <c r="AN913" s="53"/>
      <c r="AO913" s="56"/>
      <c r="AP913" s="56"/>
      <c r="AQ913" s="56"/>
      <c r="AR913" s="57"/>
      <c r="AS913" s="58"/>
      <c r="AT913" s="53"/>
      <c r="AU913" s="53"/>
    </row>
    <row r="914">
      <c r="E914" s="53"/>
      <c r="H914" s="53"/>
      <c r="K914" s="53"/>
      <c r="N914" s="53"/>
      <c r="Q914" s="53"/>
      <c r="R914" s="56"/>
      <c r="S914" s="56"/>
      <c r="V914" s="53"/>
      <c r="Y914" s="53"/>
      <c r="AB914" s="53"/>
      <c r="AE914" s="53"/>
      <c r="AH914" s="53"/>
      <c r="AK914" s="53"/>
      <c r="AN914" s="53"/>
      <c r="AO914" s="56"/>
      <c r="AP914" s="56"/>
      <c r="AQ914" s="56"/>
      <c r="AR914" s="57"/>
      <c r="AS914" s="58"/>
      <c r="AT914" s="53"/>
      <c r="AU914" s="53"/>
    </row>
    <row r="915">
      <c r="E915" s="53"/>
      <c r="H915" s="53"/>
      <c r="K915" s="53"/>
      <c r="N915" s="53"/>
      <c r="Q915" s="53"/>
      <c r="R915" s="56"/>
      <c r="S915" s="56"/>
      <c r="V915" s="53"/>
      <c r="Y915" s="53"/>
      <c r="AB915" s="53"/>
      <c r="AE915" s="53"/>
      <c r="AH915" s="53"/>
      <c r="AK915" s="53"/>
      <c r="AN915" s="53"/>
      <c r="AO915" s="56"/>
      <c r="AP915" s="56"/>
      <c r="AQ915" s="56"/>
      <c r="AR915" s="57"/>
      <c r="AS915" s="58"/>
      <c r="AT915" s="53"/>
      <c r="AU915" s="53"/>
    </row>
    <row r="916">
      <c r="E916" s="53"/>
      <c r="H916" s="53"/>
      <c r="K916" s="53"/>
      <c r="N916" s="53"/>
      <c r="Q916" s="53"/>
      <c r="R916" s="56"/>
      <c r="S916" s="56"/>
      <c r="V916" s="53"/>
      <c r="Y916" s="53"/>
      <c r="AB916" s="53"/>
      <c r="AE916" s="53"/>
      <c r="AH916" s="53"/>
      <c r="AK916" s="53"/>
      <c r="AN916" s="53"/>
      <c r="AO916" s="56"/>
      <c r="AP916" s="56"/>
      <c r="AQ916" s="56"/>
      <c r="AR916" s="57"/>
      <c r="AS916" s="58"/>
      <c r="AT916" s="53"/>
      <c r="AU916" s="53"/>
    </row>
    <row r="917">
      <c r="E917" s="53"/>
      <c r="H917" s="53"/>
      <c r="K917" s="53"/>
      <c r="N917" s="53"/>
      <c r="Q917" s="53"/>
      <c r="R917" s="56"/>
      <c r="S917" s="56"/>
      <c r="V917" s="53"/>
      <c r="Y917" s="53"/>
      <c r="AB917" s="53"/>
      <c r="AE917" s="53"/>
      <c r="AH917" s="53"/>
      <c r="AK917" s="53"/>
      <c r="AN917" s="53"/>
      <c r="AO917" s="56"/>
      <c r="AP917" s="56"/>
      <c r="AQ917" s="56"/>
      <c r="AR917" s="57"/>
      <c r="AS917" s="58"/>
      <c r="AT917" s="53"/>
      <c r="AU917" s="53"/>
    </row>
    <row r="918">
      <c r="E918" s="53"/>
      <c r="H918" s="53"/>
      <c r="K918" s="53"/>
      <c r="N918" s="53"/>
      <c r="Q918" s="53"/>
      <c r="R918" s="56"/>
      <c r="S918" s="56"/>
      <c r="V918" s="53"/>
      <c r="Y918" s="53"/>
      <c r="AB918" s="53"/>
      <c r="AE918" s="53"/>
      <c r="AH918" s="53"/>
      <c r="AK918" s="53"/>
      <c r="AN918" s="53"/>
      <c r="AO918" s="56"/>
      <c r="AP918" s="56"/>
      <c r="AQ918" s="56"/>
      <c r="AR918" s="57"/>
      <c r="AS918" s="58"/>
      <c r="AT918" s="53"/>
      <c r="AU918" s="53"/>
    </row>
    <row r="919">
      <c r="E919" s="53"/>
      <c r="H919" s="53"/>
      <c r="K919" s="53"/>
      <c r="N919" s="53"/>
      <c r="Q919" s="53"/>
      <c r="R919" s="56"/>
      <c r="S919" s="56"/>
      <c r="V919" s="53"/>
      <c r="Y919" s="53"/>
      <c r="AB919" s="53"/>
      <c r="AE919" s="53"/>
      <c r="AH919" s="53"/>
      <c r="AK919" s="53"/>
      <c r="AN919" s="53"/>
      <c r="AO919" s="56"/>
      <c r="AP919" s="56"/>
      <c r="AQ919" s="56"/>
      <c r="AR919" s="57"/>
      <c r="AS919" s="58"/>
      <c r="AT919" s="53"/>
      <c r="AU919" s="53"/>
    </row>
    <row r="920">
      <c r="E920" s="53"/>
      <c r="H920" s="53"/>
      <c r="K920" s="53"/>
      <c r="N920" s="53"/>
      <c r="Q920" s="53"/>
      <c r="R920" s="56"/>
      <c r="S920" s="56"/>
      <c r="V920" s="53"/>
      <c r="Y920" s="53"/>
      <c r="AB920" s="53"/>
      <c r="AE920" s="53"/>
      <c r="AH920" s="53"/>
      <c r="AK920" s="53"/>
      <c r="AN920" s="53"/>
      <c r="AO920" s="56"/>
      <c r="AP920" s="56"/>
      <c r="AQ920" s="56"/>
      <c r="AR920" s="57"/>
      <c r="AS920" s="58"/>
      <c r="AT920" s="53"/>
      <c r="AU920" s="53"/>
    </row>
    <row r="921">
      <c r="E921" s="53"/>
      <c r="H921" s="53"/>
      <c r="K921" s="53"/>
      <c r="N921" s="53"/>
      <c r="Q921" s="53"/>
      <c r="R921" s="56"/>
      <c r="S921" s="56"/>
      <c r="V921" s="53"/>
      <c r="Y921" s="53"/>
      <c r="AB921" s="53"/>
      <c r="AE921" s="53"/>
      <c r="AH921" s="53"/>
      <c r="AK921" s="53"/>
      <c r="AN921" s="53"/>
      <c r="AO921" s="56"/>
      <c r="AP921" s="56"/>
      <c r="AQ921" s="56"/>
      <c r="AR921" s="57"/>
      <c r="AS921" s="58"/>
      <c r="AT921" s="53"/>
      <c r="AU921" s="53"/>
    </row>
    <row r="922">
      <c r="E922" s="53"/>
      <c r="H922" s="53"/>
      <c r="K922" s="53"/>
      <c r="N922" s="53"/>
      <c r="Q922" s="53"/>
      <c r="R922" s="56"/>
      <c r="S922" s="56"/>
      <c r="V922" s="53"/>
      <c r="Y922" s="53"/>
      <c r="AB922" s="53"/>
      <c r="AE922" s="53"/>
      <c r="AH922" s="53"/>
      <c r="AK922" s="53"/>
      <c r="AN922" s="53"/>
      <c r="AO922" s="56"/>
      <c r="AP922" s="56"/>
      <c r="AQ922" s="56"/>
      <c r="AR922" s="57"/>
      <c r="AS922" s="58"/>
      <c r="AT922" s="53"/>
      <c r="AU922" s="53"/>
    </row>
    <row r="923">
      <c r="E923" s="53"/>
      <c r="H923" s="53"/>
      <c r="K923" s="53"/>
      <c r="N923" s="53"/>
      <c r="Q923" s="53"/>
      <c r="R923" s="56"/>
      <c r="S923" s="56"/>
      <c r="V923" s="53"/>
      <c r="Y923" s="53"/>
      <c r="AB923" s="53"/>
      <c r="AE923" s="53"/>
      <c r="AH923" s="53"/>
      <c r="AK923" s="53"/>
      <c r="AN923" s="53"/>
      <c r="AO923" s="56"/>
      <c r="AP923" s="56"/>
      <c r="AQ923" s="56"/>
      <c r="AR923" s="57"/>
      <c r="AS923" s="58"/>
      <c r="AT923" s="53"/>
      <c r="AU923" s="53"/>
    </row>
    <row r="924">
      <c r="E924" s="53"/>
      <c r="H924" s="53"/>
      <c r="K924" s="53"/>
      <c r="N924" s="53"/>
      <c r="Q924" s="53"/>
      <c r="R924" s="56"/>
      <c r="S924" s="56"/>
      <c r="V924" s="53"/>
      <c r="Y924" s="53"/>
      <c r="AB924" s="53"/>
      <c r="AE924" s="53"/>
      <c r="AH924" s="53"/>
      <c r="AK924" s="53"/>
      <c r="AN924" s="53"/>
      <c r="AO924" s="56"/>
      <c r="AP924" s="56"/>
      <c r="AQ924" s="56"/>
      <c r="AR924" s="57"/>
      <c r="AS924" s="58"/>
      <c r="AT924" s="53"/>
      <c r="AU924" s="53"/>
    </row>
    <row r="925">
      <c r="E925" s="53"/>
      <c r="H925" s="53"/>
      <c r="K925" s="53"/>
      <c r="N925" s="53"/>
      <c r="Q925" s="53"/>
      <c r="R925" s="56"/>
      <c r="S925" s="56"/>
      <c r="V925" s="53"/>
      <c r="Y925" s="53"/>
      <c r="AB925" s="53"/>
      <c r="AE925" s="53"/>
      <c r="AH925" s="53"/>
      <c r="AK925" s="53"/>
      <c r="AN925" s="53"/>
      <c r="AO925" s="56"/>
      <c r="AP925" s="56"/>
      <c r="AQ925" s="56"/>
      <c r="AR925" s="57"/>
      <c r="AS925" s="58"/>
      <c r="AT925" s="53"/>
      <c r="AU925" s="53"/>
    </row>
    <row r="926">
      <c r="E926" s="53"/>
      <c r="H926" s="53"/>
      <c r="K926" s="53"/>
      <c r="N926" s="53"/>
      <c r="Q926" s="53"/>
      <c r="R926" s="56"/>
      <c r="S926" s="56"/>
      <c r="V926" s="53"/>
      <c r="Y926" s="53"/>
      <c r="AB926" s="53"/>
      <c r="AE926" s="53"/>
      <c r="AH926" s="53"/>
      <c r="AK926" s="53"/>
      <c r="AN926" s="53"/>
      <c r="AO926" s="56"/>
      <c r="AP926" s="56"/>
      <c r="AQ926" s="56"/>
      <c r="AR926" s="57"/>
      <c r="AS926" s="58"/>
      <c r="AT926" s="53"/>
      <c r="AU926" s="53"/>
    </row>
    <row r="927">
      <c r="E927" s="53"/>
      <c r="H927" s="53"/>
      <c r="K927" s="53"/>
      <c r="N927" s="53"/>
      <c r="Q927" s="53"/>
      <c r="R927" s="56"/>
      <c r="S927" s="56"/>
      <c r="V927" s="53"/>
      <c r="Y927" s="53"/>
      <c r="AB927" s="53"/>
      <c r="AE927" s="53"/>
      <c r="AH927" s="53"/>
      <c r="AK927" s="53"/>
      <c r="AN927" s="53"/>
      <c r="AO927" s="56"/>
      <c r="AP927" s="56"/>
      <c r="AQ927" s="56"/>
      <c r="AR927" s="57"/>
      <c r="AS927" s="58"/>
      <c r="AT927" s="53"/>
      <c r="AU927" s="53"/>
    </row>
    <row r="928">
      <c r="E928" s="53"/>
      <c r="H928" s="53"/>
      <c r="K928" s="53"/>
      <c r="N928" s="53"/>
      <c r="Q928" s="53"/>
      <c r="R928" s="56"/>
      <c r="S928" s="56"/>
      <c r="V928" s="53"/>
      <c r="Y928" s="53"/>
      <c r="AB928" s="53"/>
      <c r="AE928" s="53"/>
      <c r="AH928" s="53"/>
      <c r="AK928" s="53"/>
      <c r="AN928" s="53"/>
      <c r="AO928" s="56"/>
      <c r="AP928" s="56"/>
      <c r="AQ928" s="56"/>
      <c r="AR928" s="57"/>
      <c r="AS928" s="58"/>
      <c r="AT928" s="53"/>
      <c r="AU928" s="53"/>
    </row>
    <row r="929">
      <c r="E929" s="53"/>
      <c r="H929" s="53"/>
      <c r="K929" s="53"/>
      <c r="N929" s="53"/>
      <c r="Q929" s="53"/>
      <c r="R929" s="56"/>
      <c r="S929" s="56"/>
      <c r="V929" s="53"/>
      <c r="Y929" s="53"/>
      <c r="AB929" s="53"/>
      <c r="AE929" s="53"/>
      <c r="AH929" s="53"/>
      <c r="AK929" s="53"/>
      <c r="AN929" s="53"/>
      <c r="AO929" s="56"/>
      <c r="AP929" s="56"/>
      <c r="AQ929" s="56"/>
      <c r="AR929" s="57"/>
      <c r="AS929" s="58"/>
      <c r="AT929" s="53"/>
      <c r="AU929" s="53"/>
    </row>
    <row r="930">
      <c r="E930" s="53"/>
      <c r="H930" s="53"/>
      <c r="K930" s="53"/>
      <c r="N930" s="53"/>
      <c r="Q930" s="53"/>
      <c r="R930" s="56"/>
      <c r="S930" s="56"/>
      <c r="V930" s="53"/>
      <c r="Y930" s="53"/>
      <c r="AB930" s="53"/>
      <c r="AE930" s="53"/>
      <c r="AH930" s="53"/>
      <c r="AK930" s="53"/>
      <c r="AN930" s="53"/>
      <c r="AO930" s="56"/>
      <c r="AP930" s="56"/>
      <c r="AQ930" s="56"/>
      <c r="AR930" s="57"/>
      <c r="AS930" s="58"/>
      <c r="AT930" s="53"/>
      <c r="AU930" s="53"/>
    </row>
    <row r="931">
      <c r="E931" s="53"/>
      <c r="H931" s="53"/>
      <c r="K931" s="53"/>
      <c r="N931" s="53"/>
      <c r="Q931" s="53"/>
      <c r="R931" s="56"/>
      <c r="S931" s="56"/>
      <c r="V931" s="53"/>
      <c r="Y931" s="53"/>
      <c r="AB931" s="53"/>
      <c r="AE931" s="53"/>
      <c r="AH931" s="53"/>
      <c r="AK931" s="53"/>
      <c r="AN931" s="53"/>
      <c r="AO931" s="56"/>
      <c r="AP931" s="56"/>
      <c r="AQ931" s="56"/>
      <c r="AR931" s="57"/>
      <c r="AS931" s="58"/>
      <c r="AT931" s="53"/>
      <c r="AU931" s="53"/>
    </row>
    <row r="932">
      <c r="E932" s="53"/>
      <c r="H932" s="53"/>
      <c r="K932" s="53"/>
      <c r="N932" s="53"/>
      <c r="Q932" s="53"/>
      <c r="R932" s="56"/>
      <c r="S932" s="56"/>
      <c r="V932" s="53"/>
      <c r="Y932" s="53"/>
      <c r="AB932" s="53"/>
      <c r="AE932" s="53"/>
      <c r="AH932" s="53"/>
      <c r="AK932" s="53"/>
      <c r="AN932" s="53"/>
      <c r="AO932" s="56"/>
      <c r="AP932" s="56"/>
      <c r="AQ932" s="56"/>
      <c r="AR932" s="57"/>
      <c r="AS932" s="58"/>
      <c r="AT932" s="53"/>
      <c r="AU932" s="53"/>
    </row>
    <row r="933">
      <c r="E933" s="53"/>
      <c r="H933" s="53"/>
      <c r="K933" s="53"/>
      <c r="N933" s="53"/>
      <c r="Q933" s="53"/>
      <c r="R933" s="56"/>
      <c r="S933" s="56"/>
      <c r="V933" s="53"/>
      <c r="Y933" s="53"/>
      <c r="AB933" s="53"/>
      <c r="AE933" s="53"/>
      <c r="AH933" s="53"/>
      <c r="AK933" s="53"/>
      <c r="AN933" s="53"/>
      <c r="AO933" s="56"/>
      <c r="AP933" s="56"/>
      <c r="AQ933" s="56"/>
      <c r="AR933" s="57"/>
      <c r="AS933" s="58"/>
      <c r="AT933" s="53"/>
      <c r="AU933" s="53"/>
    </row>
    <row r="934">
      <c r="E934" s="53"/>
      <c r="H934" s="53"/>
      <c r="K934" s="53"/>
      <c r="N934" s="53"/>
      <c r="Q934" s="53"/>
      <c r="R934" s="56"/>
      <c r="S934" s="56"/>
      <c r="V934" s="53"/>
      <c r="Y934" s="53"/>
      <c r="AB934" s="53"/>
      <c r="AE934" s="53"/>
      <c r="AH934" s="53"/>
      <c r="AK934" s="53"/>
      <c r="AN934" s="53"/>
      <c r="AO934" s="56"/>
      <c r="AP934" s="56"/>
      <c r="AQ934" s="56"/>
      <c r="AR934" s="57"/>
      <c r="AS934" s="58"/>
      <c r="AT934" s="53"/>
      <c r="AU934" s="53"/>
    </row>
    <row r="935">
      <c r="E935" s="53"/>
      <c r="H935" s="53"/>
      <c r="K935" s="53"/>
      <c r="N935" s="53"/>
      <c r="Q935" s="53"/>
      <c r="R935" s="56"/>
      <c r="S935" s="56"/>
      <c r="V935" s="53"/>
      <c r="Y935" s="53"/>
      <c r="AB935" s="53"/>
      <c r="AE935" s="53"/>
      <c r="AH935" s="53"/>
      <c r="AK935" s="53"/>
      <c r="AN935" s="53"/>
      <c r="AO935" s="56"/>
      <c r="AP935" s="56"/>
      <c r="AQ935" s="56"/>
      <c r="AR935" s="57"/>
      <c r="AS935" s="58"/>
      <c r="AT935" s="53"/>
      <c r="AU935" s="53"/>
    </row>
    <row r="936">
      <c r="E936" s="53"/>
      <c r="H936" s="53"/>
      <c r="K936" s="53"/>
      <c r="N936" s="53"/>
      <c r="Q936" s="53"/>
      <c r="R936" s="56"/>
      <c r="S936" s="56"/>
      <c r="V936" s="53"/>
      <c r="Y936" s="53"/>
      <c r="AB936" s="53"/>
      <c r="AE936" s="53"/>
      <c r="AH936" s="53"/>
      <c r="AK936" s="53"/>
      <c r="AN936" s="53"/>
      <c r="AO936" s="56"/>
      <c r="AP936" s="56"/>
      <c r="AQ936" s="56"/>
      <c r="AR936" s="57"/>
      <c r="AS936" s="58"/>
      <c r="AT936" s="53"/>
      <c r="AU936" s="53"/>
    </row>
    <row r="937">
      <c r="E937" s="53"/>
      <c r="H937" s="53"/>
      <c r="K937" s="53"/>
      <c r="N937" s="53"/>
      <c r="Q937" s="53"/>
      <c r="R937" s="56"/>
      <c r="S937" s="56"/>
      <c r="V937" s="53"/>
      <c r="Y937" s="53"/>
      <c r="AB937" s="53"/>
      <c r="AE937" s="53"/>
      <c r="AH937" s="53"/>
      <c r="AK937" s="53"/>
      <c r="AN937" s="53"/>
      <c r="AO937" s="56"/>
      <c r="AP937" s="56"/>
      <c r="AQ937" s="56"/>
      <c r="AR937" s="57"/>
      <c r="AS937" s="58"/>
      <c r="AT937" s="53"/>
      <c r="AU937" s="53"/>
    </row>
    <row r="938">
      <c r="E938" s="53"/>
      <c r="H938" s="53"/>
      <c r="K938" s="53"/>
      <c r="N938" s="53"/>
      <c r="Q938" s="53"/>
      <c r="R938" s="56"/>
      <c r="S938" s="56"/>
      <c r="V938" s="53"/>
      <c r="Y938" s="53"/>
      <c r="AB938" s="53"/>
      <c r="AE938" s="53"/>
      <c r="AH938" s="53"/>
      <c r="AK938" s="53"/>
      <c r="AN938" s="53"/>
      <c r="AO938" s="56"/>
      <c r="AP938" s="56"/>
      <c r="AQ938" s="56"/>
      <c r="AR938" s="57"/>
      <c r="AS938" s="58"/>
      <c r="AT938" s="53"/>
      <c r="AU938" s="53"/>
    </row>
    <row r="939">
      <c r="E939" s="53"/>
      <c r="H939" s="53"/>
      <c r="K939" s="53"/>
      <c r="N939" s="53"/>
      <c r="Q939" s="53"/>
      <c r="R939" s="56"/>
      <c r="S939" s="56"/>
      <c r="V939" s="53"/>
      <c r="Y939" s="53"/>
      <c r="AB939" s="53"/>
      <c r="AE939" s="53"/>
      <c r="AH939" s="53"/>
      <c r="AK939" s="53"/>
      <c r="AN939" s="53"/>
      <c r="AO939" s="56"/>
      <c r="AP939" s="56"/>
      <c r="AQ939" s="56"/>
      <c r="AR939" s="57"/>
      <c r="AS939" s="58"/>
      <c r="AT939" s="53"/>
      <c r="AU939" s="53"/>
    </row>
    <row r="940">
      <c r="E940" s="53"/>
      <c r="H940" s="53"/>
      <c r="K940" s="53"/>
      <c r="N940" s="53"/>
      <c r="Q940" s="53"/>
      <c r="R940" s="56"/>
      <c r="S940" s="56"/>
      <c r="V940" s="53"/>
      <c r="Y940" s="53"/>
      <c r="AB940" s="53"/>
      <c r="AE940" s="53"/>
      <c r="AH940" s="53"/>
      <c r="AK940" s="53"/>
      <c r="AN940" s="53"/>
      <c r="AO940" s="56"/>
      <c r="AP940" s="56"/>
      <c r="AQ940" s="56"/>
      <c r="AR940" s="57"/>
      <c r="AS940" s="58"/>
      <c r="AT940" s="53"/>
      <c r="AU940" s="53"/>
    </row>
    <row r="941">
      <c r="E941" s="53"/>
      <c r="H941" s="53"/>
      <c r="K941" s="53"/>
      <c r="N941" s="53"/>
      <c r="Q941" s="53"/>
      <c r="R941" s="56"/>
      <c r="S941" s="56"/>
      <c r="V941" s="53"/>
      <c r="Y941" s="53"/>
      <c r="AB941" s="53"/>
      <c r="AE941" s="53"/>
      <c r="AH941" s="53"/>
      <c r="AK941" s="53"/>
      <c r="AN941" s="53"/>
      <c r="AO941" s="56"/>
      <c r="AP941" s="56"/>
      <c r="AQ941" s="56"/>
      <c r="AR941" s="57"/>
      <c r="AS941" s="58"/>
      <c r="AT941" s="53"/>
      <c r="AU941" s="53"/>
    </row>
    <row r="942">
      <c r="E942" s="53"/>
      <c r="H942" s="53"/>
      <c r="K942" s="53"/>
      <c r="N942" s="53"/>
      <c r="Q942" s="53"/>
      <c r="R942" s="56"/>
      <c r="S942" s="56"/>
      <c r="V942" s="53"/>
      <c r="Y942" s="53"/>
      <c r="AB942" s="53"/>
      <c r="AE942" s="53"/>
      <c r="AH942" s="53"/>
      <c r="AK942" s="53"/>
      <c r="AN942" s="53"/>
      <c r="AO942" s="56"/>
      <c r="AP942" s="56"/>
      <c r="AQ942" s="56"/>
      <c r="AR942" s="57"/>
      <c r="AS942" s="58"/>
      <c r="AT942" s="53"/>
      <c r="AU942" s="53"/>
    </row>
    <row r="943">
      <c r="E943" s="53"/>
      <c r="H943" s="53"/>
      <c r="K943" s="53"/>
      <c r="N943" s="53"/>
      <c r="Q943" s="53"/>
      <c r="R943" s="56"/>
      <c r="S943" s="56"/>
      <c r="V943" s="53"/>
      <c r="Y943" s="53"/>
      <c r="AB943" s="53"/>
      <c r="AE943" s="53"/>
      <c r="AH943" s="53"/>
      <c r="AK943" s="53"/>
      <c r="AN943" s="53"/>
      <c r="AO943" s="56"/>
      <c r="AP943" s="56"/>
      <c r="AQ943" s="56"/>
      <c r="AR943" s="57"/>
      <c r="AS943" s="58"/>
      <c r="AT943" s="53"/>
      <c r="AU943" s="53"/>
    </row>
    <row r="944">
      <c r="E944" s="53"/>
      <c r="H944" s="53"/>
      <c r="K944" s="53"/>
      <c r="N944" s="53"/>
      <c r="Q944" s="53"/>
      <c r="R944" s="56"/>
      <c r="S944" s="56"/>
      <c r="V944" s="53"/>
      <c r="Y944" s="53"/>
      <c r="AB944" s="53"/>
      <c r="AE944" s="53"/>
      <c r="AH944" s="53"/>
      <c r="AK944" s="53"/>
      <c r="AN944" s="53"/>
      <c r="AO944" s="56"/>
      <c r="AP944" s="56"/>
      <c r="AQ944" s="56"/>
      <c r="AR944" s="57"/>
      <c r="AS944" s="58"/>
      <c r="AT944" s="53"/>
      <c r="AU944" s="53"/>
    </row>
    <row r="945">
      <c r="E945" s="53"/>
      <c r="H945" s="53"/>
      <c r="K945" s="53"/>
      <c r="N945" s="53"/>
      <c r="Q945" s="53"/>
      <c r="R945" s="56"/>
      <c r="S945" s="56"/>
      <c r="V945" s="53"/>
      <c r="Y945" s="53"/>
      <c r="AB945" s="53"/>
      <c r="AE945" s="53"/>
      <c r="AH945" s="53"/>
      <c r="AK945" s="53"/>
      <c r="AN945" s="53"/>
      <c r="AO945" s="56"/>
      <c r="AP945" s="56"/>
      <c r="AQ945" s="56"/>
      <c r="AR945" s="57"/>
      <c r="AS945" s="58"/>
      <c r="AT945" s="53"/>
      <c r="AU945" s="53"/>
    </row>
    <row r="946">
      <c r="E946" s="53"/>
      <c r="H946" s="53"/>
      <c r="K946" s="53"/>
      <c r="N946" s="53"/>
      <c r="Q946" s="53"/>
      <c r="R946" s="56"/>
      <c r="S946" s="56"/>
      <c r="V946" s="53"/>
      <c r="Y946" s="53"/>
      <c r="AB946" s="53"/>
      <c r="AE946" s="53"/>
      <c r="AH946" s="53"/>
      <c r="AK946" s="53"/>
      <c r="AN946" s="53"/>
      <c r="AO946" s="56"/>
      <c r="AP946" s="56"/>
      <c r="AQ946" s="56"/>
      <c r="AR946" s="57"/>
      <c r="AS946" s="58"/>
      <c r="AT946" s="53"/>
      <c r="AU946" s="53"/>
    </row>
    <row r="947">
      <c r="E947" s="53"/>
      <c r="H947" s="53"/>
      <c r="K947" s="53"/>
      <c r="N947" s="53"/>
      <c r="Q947" s="53"/>
      <c r="R947" s="56"/>
      <c r="S947" s="56"/>
      <c r="V947" s="53"/>
      <c r="Y947" s="53"/>
      <c r="AB947" s="53"/>
      <c r="AE947" s="53"/>
      <c r="AH947" s="53"/>
      <c r="AK947" s="53"/>
      <c r="AN947" s="53"/>
      <c r="AO947" s="56"/>
      <c r="AP947" s="56"/>
      <c r="AQ947" s="56"/>
      <c r="AR947" s="57"/>
      <c r="AS947" s="58"/>
      <c r="AT947" s="53"/>
      <c r="AU947" s="53"/>
    </row>
    <row r="948">
      <c r="E948" s="53"/>
      <c r="H948" s="53"/>
      <c r="K948" s="53"/>
      <c r="N948" s="53"/>
      <c r="Q948" s="53"/>
      <c r="R948" s="56"/>
      <c r="S948" s="56"/>
      <c r="V948" s="53"/>
      <c r="Y948" s="53"/>
      <c r="AB948" s="53"/>
      <c r="AE948" s="53"/>
      <c r="AH948" s="53"/>
      <c r="AK948" s="53"/>
      <c r="AN948" s="53"/>
      <c r="AO948" s="56"/>
      <c r="AP948" s="56"/>
      <c r="AQ948" s="56"/>
      <c r="AR948" s="57"/>
      <c r="AS948" s="58"/>
      <c r="AT948" s="53"/>
      <c r="AU948" s="53"/>
    </row>
    <row r="949">
      <c r="E949" s="53"/>
      <c r="H949" s="53"/>
      <c r="K949" s="53"/>
      <c r="N949" s="53"/>
      <c r="Q949" s="53"/>
      <c r="R949" s="56"/>
      <c r="S949" s="56"/>
      <c r="V949" s="53"/>
      <c r="Y949" s="53"/>
      <c r="AB949" s="53"/>
      <c r="AE949" s="53"/>
      <c r="AH949" s="53"/>
      <c r="AK949" s="53"/>
      <c r="AN949" s="53"/>
      <c r="AO949" s="56"/>
      <c r="AP949" s="56"/>
      <c r="AQ949" s="56"/>
      <c r="AR949" s="57"/>
      <c r="AS949" s="58"/>
      <c r="AT949" s="53"/>
      <c r="AU949" s="53"/>
    </row>
    <row r="950">
      <c r="E950" s="53"/>
      <c r="H950" s="53"/>
      <c r="K950" s="53"/>
      <c r="N950" s="53"/>
      <c r="Q950" s="53"/>
      <c r="R950" s="56"/>
      <c r="S950" s="56"/>
      <c r="V950" s="53"/>
      <c r="Y950" s="53"/>
      <c r="AB950" s="53"/>
      <c r="AE950" s="53"/>
      <c r="AH950" s="53"/>
      <c r="AK950" s="53"/>
      <c r="AN950" s="53"/>
      <c r="AO950" s="56"/>
      <c r="AP950" s="56"/>
      <c r="AQ950" s="56"/>
      <c r="AR950" s="57"/>
      <c r="AS950" s="58"/>
      <c r="AT950" s="53"/>
      <c r="AU950" s="53"/>
    </row>
    <row r="951">
      <c r="E951" s="53"/>
      <c r="H951" s="53"/>
      <c r="K951" s="53"/>
      <c r="N951" s="53"/>
      <c r="Q951" s="53"/>
      <c r="R951" s="56"/>
      <c r="S951" s="56"/>
      <c r="V951" s="53"/>
      <c r="Y951" s="53"/>
      <c r="AB951" s="53"/>
      <c r="AE951" s="53"/>
      <c r="AH951" s="53"/>
      <c r="AK951" s="53"/>
      <c r="AN951" s="53"/>
      <c r="AO951" s="56"/>
      <c r="AP951" s="56"/>
      <c r="AQ951" s="56"/>
      <c r="AR951" s="57"/>
      <c r="AS951" s="58"/>
      <c r="AT951" s="53"/>
      <c r="AU951" s="53"/>
    </row>
    <row r="952">
      <c r="E952" s="53"/>
      <c r="H952" s="53"/>
      <c r="K952" s="53"/>
      <c r="N952" s="53"/>
      <c r="Q952" s="53"/>
      <c r="R952" s="56"/>
      <c r="S952" s="56"/>
      <c r="V952" s="53"/>
      <c r="Y952" s="53"/>
      <c r="AB952" s="53"/>
      <c r="AE952" s="53"/>
      <c r="AH952" s="53"/>
      <c r="AK952" s="53"/>
      <c r="AN952" s="53"/>
      <c r="AO952" s="56"/>
      <c r="AP952" s="56"/>
      <c r="AQ952" s="56"/>
      <c r="AR952" s="57"/>
      <c r="AS952" s="58"/>
      <c r="AT952" s="53"/>
      <c r="AU952" s="53"/>
    </row>
    <row r="953">
      <c r="E953" s="53"/>
      <c r="H953" s="53"/>
      <c r="K953" s="53"/>
      <c r="N953" s="53"/>
      <c r="Q953" s="53"/>
      <c r="R953" s="56"/>
      <c r="S953" s="56"/>
      <c r="V953" s="53"/>
      <c r="Y953" s="53"/>
      <c r="AB953" s="53"/>
      <c r="AE953" s="53"/>
      <c r="AH953" s="53"/>
      <c r="AK953" s="53"/>
      <c r="AN953" s="53"/>
      <c r="AO953" s="56"/>
      <c r="AP953" s="56"/>
      <c r="AQ953" s="56"/>
      <c r="AR953" s="57"/>
      <c r="AS953" s="58"/>
      <c r="AT953" s="53"/>
      <c r="AU953" s="53"/>
    </row>
    <row r="954">
      <c r="E954" s="53"/>
      <c r="H954" s="53"/>
      <c r="K954" s="53"/>
      <c r="N954" s="53"/>
      <c r="Q954" s="53"/>
      <c r="R954" s="56"/>
      <c r="S954" s="56"/>
      <c r="V954" s="53"/>
      <c r="Y954" s="53"/>
      <c r="AB954" s="53"/>
      <c r="AE954" s="53"/>
      <c r="AH954" s="53"/>
      <c r="AK954" s="53"/>
      <c r="AN954" s="53"/>
      <c r="AO954" s="56"/>
      <c r="AP954" s="56"/>
      <c r="AQ954" s="56"/>
      <c r="AR954" s="57"/>
      <c r="AS954" s="58"/>
      <c r="AT954" s="53"/>
      <c r="AU954" s="53"/>
    </row>
    <row r="955">
      <c r="E955" s="53"/>
      <c r="H955" s="53"/>
      <c r="K955" s="53"/>
      <c r="N955" s="53"/>
      <c r="Q955" s="53"/>
      <c r="R955" s="56"/>
      <c r="S955" s="56"/>
      <c r="V955" s="53"/>
      <c r="Y955" s="53"/>
      <c r="AB955" s="53"/>
      <c r="AE955" s="53"/>
      <c r="AH955" s="53"/>
      <c r="AK955" s="53"/>
      <c r="AN955" s="53"/>
      <c r="AO955" s="56"/>
      <c r="AP955" s="56"/>
      <c r="AQ955" s="56"/>
      <c r="AR955" s="57"/>
      <c r="AS955" s="58"/>
      <c r="AT955" s="53"/>
      <c r="AU955" s="53"/>
    </row>
    <row r="956">
      <c r="E956" s="53"/>
      <c r="H956" s="53"/>
      <c r="K956" s="53"/>
      <c r="N956" s="53"/>
      <c r="Q956" s="53"/>
      <c r="R956" s="56"/>
      <c r="S956" s="56"/>
      <c r="V956" s="53"/>
      <c r="Y956" s="53"/>
      <c r="AB956" s="53"/>
      <c r="AE956" s="53"/>
      <c r="AH956" s="53"/>
      <c r="AK956" s="53"/>
      <c r="AN956" s="53"/>
      <c r="AO956" s="56"/>
      <c r="AP956" s="56"/>
      <c r="AQ956" s="56"/>
      <c r="AR956" s="57"/>
      <c r="AS956" s="58"/>
      <c r="AT956" s="53"/>
      <c r="AU956" s="53"/>
    </row>
    <row r="957">
      <c r="E957" s="53"/>
      <c r="H957" s="53"/>
      <c r="K957" s="53"/>
      <c r="N957" s="53"/>
      <c r="Q957" s="53"/>
      <c r="R957" s="56"/>
      <c r="S957" s="56"/>
      <c r="V957" s="53"/>
      <c r="Y957" s="53"/>
      <c r="AB957" s="53"/>
      <c r="AE957" s="53"/>
      <c r="AH957" s="53"/>
      <c r="AK957" s="53"/>
      <c r="AN957" s="53"/>
      <c r="AO957" s="56"/>
      <c r="AP957" s="56"/>
      <c r="AQ957" s="56"/>
      <c r="AR957" s="57"/>
      <c r="AS957" s="58"/>
      <c r="AT957" s="53"/>
      <c r="AU957" s="53"/>
    </row>
    <row r="958">
      <c r="E958" s="53"/>
      <c r="H958" s="53"/>
      <c r="K958" s="53"/>
      <c r="N958" s="53"/>
      <c r="Q958" s="53"/>
      <c r="R958" s="56"/>
      <c r="S958" s="56"/>
      <c r="V958" s="53"/>
      <c r="Y958" s="53"/>
      <c r="AB958" s="53"/>
      <c r="AE958" s="53"/>
      <c r="AH958" s="53"/>
      <c r="AK958" s="53"/>
      <c r="AN958" s="53"/>
      <c r="AO958" s="56"/>
      <c r="AP958" s="56"/>
      <c r="AQ958" s="56"/>
      <c r="AR958" s="57"/>
      <c r="AS958" s="58"/>
      <c r="AT958" s="53"/>
      <c r="AU958" s="53"/>
    </row>
    <row r="959">
      <c r="E959" s="53"/>
      <c r="H959" s="53"/>
      <c r="K959" s="53"/>
      <c r="N959" s="53"/>
      <c r="Q959" s="53"/>
      <c r="R959" s="56"/>
      <c r="S959" s="56"/>
      <c r="V959" s="53"/>
      <c r="Y959" s="53"/>
      <c r="AB959" s="53"/>
      <c r="AE959" s="53"/>
      <c r="AH959" s="53"/>
      <c r="AK959" s="53"/>
      <c r="AN959" s="53"/>
      <c r="AO959" s="56"/>
      <c r="AP959" s="56"/>
      <c r="AQ959" s="56"/>
      <c r="AR959" s="57"/>
      <c r="AS959" s="58"/>
      <c r="AT959" s="53"/>
      <c r="AU959" s="53"/>
    </row>
    <row r="960">
      <c r="E960" s="53"/>
      <c r="H960" s="53"/>
      <c r="K960" s="53"/>
      <c r="N960" s="53"/>
      <c r="Q960" s="53"/>
      <c r="R960" s="56"/>
      <c r="S960" s="56"/>
      <c r="V960" s="53"/>
      <c r="Y960" s="53"/>
      <c r="AB960" s="53"/>
      <c r="AE960" s="53"/>
      <c r="AH960" s="53"/>
      <c r="AK960" s="53"/>
      <c r="AN960" s="53"/>
      <c r="AO960" s="56"/>
      <c r="AP960" s="56"/>
      <c r="AQ960" s="56"/>
      <c r="AR960" s="57"/>
      <c r="AS960" s="58"/>
      <c r="AT960" s="53"/>
      <c r="AU960" s="53"/>
    </row>
    <row r="961">
      <c r="E961" s="53"/>
      <c r="H961" s="53"/>
      <c r="K961" s="53"/>
      <c r="N961" s="53"/>
      <c r="Q961" s="53"/>
      <c r="R961" s="56"/>
      <c r="S961" s="56"/>
      <c r="V961" s="53"/>
      <c r="Y961" s="53"/>
      <c r="AB961" s="53"/>
      <c r="AE961" s="53"/>
      <c r="AH961" s="53"/>
      <c r="AK961" s="53"/>
      <c r="AN961" s="53"/>
      <c r="AO961" s="56"/>
      <c r="AP961" s="56"/>
      <c r="AQ961" s="56"/>
      <c r="AR961" s="57"/>
      <c r="AS961" s="58"/>
      <c r="AT961" s="53"/>
      <c r="AU961" s="53"/>
    </row>
    <row r="962">
      <c r="E962" s="53"/>
      <c r="H962" s="53"/>
      <c r="K962" s="53"/>
      <c r="N962" s="53"/>
      <c r="Q962" s="53"/>
      <c r="R962" s="56"/>
      <c r="S962" s="56"/>
      <c r="V962" s="53"/>
      <c r="Y962" s="53"/>
      <c r="AB962" s="53"/>
      <c r="AE962" s="53"/>
      <c r="AH962" s="53"/>
      <c r="AK962" s="53"/>
      <c r="AN962" s="53"/>
      <c r="AO962" s="56"/>
      <c r="AP962" s="56"/>
      <c r="AQ962" s="56"/>
      <c r="AR962" s="57"/>
      <c r="AS962" s="58"/>
      <c r="AT962" s="53"/>
      <c r="AU962" s="53"/>
    </row>
    <row r="963">
      <c r="E963" s="53"/>
      <c r="H963" s="53"/>
      <c r="K963" s="53"/>
      <c r="N963" s="53"/>
      <c r="Q963" s="53"/>
      <c r="R963" s="56"/>
      <c r="S963" s="56"/>
      <c r="V963" s="53"/>
      <c r="Y963" s="53"/>
      <c r="AB963" s="53"/>
      <c r="AE963" s="53"/>
      <c r="AH963" s="53"/>
      <c r="AK963" s="53"/>
      <c r="AN963" s="53"/>
      <c r="AO963" s="56"/>
      <c r="AP963" s="56"/>
      <c r="AQ963" s="56"/>
      <c r="AR963" s="57"/>
      <c r="AS963" s="58"/>
      <c r="AT963" s="53"/>
      <c r="AU963" s="53"/>
    </row>
    <row r="964">
      <c r="E964" s="53"/>
      <c r="H964" s="53"/>
      <c r="K964" s="53"/>
      <c r="N964" s="53"/>
      <c r="Q964" s="53"/>
      <c r="R964" s="56"/>
      <c r="S964" s="56"/>
      <c r="V964" s="53"/>
      <c r="Y964" s="53"/>
      <c r="AB964" s="53"/>
      <c r="AE964" s="53"/>
      <c r="AH964" s="53"/>
      <c r="AK964" s="53"/>
      <c r="AN964" s="53"/>
      <c r="AO964" s="56"/>
      <c r="AP964" s="56"/>
      <c r="AQ964" s="56"/>
      <c r="AR964" s="57"/>
      <c r="AS964" s="58"/>
      <c r="AT964" s="53"/>
      <c r="AU964" s="53"/>
    </row>
    <row r="965">
      <c r="E965" s="53"/>
      <c r="H965" s="53"/>
      <c r="K965" s="53"/>
      <c r="N965" s="53"/>
      <c r="Q965" s="53"/>
      <c r="R965" s="56"/>
      <c r="S965" s="56"/>
      <c r="V965" s="53"/>
      <c r="Y965" s="53"/>
      <c r="AB965" s="53"/>
      <c r="AE965" s="53"/>
      <c r="AH965" s="53"/>
      <c r="AK965" s="53"/>
      <c r="AN965" s="53"/>
      <c r="AO965" s="56"/>
      <c r="AP965" s="56"/>
      <c r="AQ965" s="56"/>
      <c r="AR965" s="57"/>
      <c r="AS965" s="58"/>
      <c r="AT965" s="53"/>
      <c r="AU965" s="53"/>
    </row>
    <row r="966">
      <c r="E966" s="53"/>
      <c r="H966" s="53"/>
      <c r="K966" s="53"/>
      <c r="N966" s="53"/>
      <c r="Q966" s="53"/>
      <c r="R966" s="56"/>
      <c r="S966" s="56"/>
      <c r="V966" s="53"/>
      <c r="Y966" s="53"/>
      <c r="AB966" s="53"/>
      <c r="AE966" s="53"/>
      <c r="AH966" s="53"/>
      <c r="AK966" s="53"/>
      <c r="AN966" s="53"/>
      <c r="AO966" s="56"/>
      <c r="AP966" s="56"/>
      <c r="AQ966" s="56"/>
      <c r="AR966" s="57"/>
      <c r="AS966" s="58"/>
      <c r="AT966" s="53"/>
      <c r="AU966" s="53"/>
    </row>
    <row r="967">
      <c r="E967" s="53"/>
      <c r="H967" s="53"/>
      <c r="K967" s="53"/>
      <c r="N967" s="53"/>
      <c r="Q967" s="53"/>
      <c r="R967" s="56"/>
      <c r="S967" s="56"/>
      <c r="V967" s="53"/>
      <c r="Y967" s="53"/>
      <c r="AB967" s="53"/>
      <c r="AE967" s="53"/>
      <c r="AH967" s="53"/>
      <c r="AK967" s="53"/>
      <c r="AN967" s="53"/>
      <c r="AO967" s="56"/>
      <c r="AP967" s="56"/>
      <c r="AQ967" s="56"/>
      <c r="AR967" s="57"/>
      <c r="AS967" s="58"/>
      <c r="AT967" s="53"/>
      <c r="AU967" s="53"/>
    </row>
    <row r="968">
      <c r="E968" s="53"/>
      <c r="H968" s="53"/>
      <c r="K968" s="53"/>
      <c r="N968" s="53"/>
      <c r="Q968" s="53"/>
      <c r="R968" s="56"/>
      <c r="S968" s="56"/>
      <c r="V968" s="53"/>
      <c r="Y968" s="53"/>
      <c r="AB968" s="53"/>
      <c r="AE968" s="53"/>
      <c r="AH968" s="53"/>
      <c r="AK968" s="53"/>
      <c r="AN968" s="53"/>
      <c r="AO968" s="56"/>
      <c r="AP968" s="56"/>
      <c r="AQ968" s="56"/>
      <c r="AR968" s="57"/>
      <c r="AS968" s="58"/>
      <c r="AT968" s="53"/>
      <c r="AU968" s="53"/>
    </row>
    <row r="969">
      <c r="E969" s="53"/>
      <c r="H969" s="53"/>
      <c r="K969" s="53"/>
      <c r="N969" s="53"/>
      <c r="Q969" s="53"/>
      <c r="R969" s="56"/>
      <c r="S969" s="56"/>
      <c r="V969" s="53"/>
      <c r="Y969" s="53"/>
      <c r="AB969" s="53"/>
      <c r="AE969" s="53"/>
      <c r="AH969" s="53"/>
      <c r="AK969" s="53"/>
      <c r="AN969" s="53"/>
      <c r="AO969" s="56"/>
      <c r="AP969" s="56"/>
      <c r="AQ969" s="56"/>
      <c r="AR969" s="57"/>
      <c r="AS969" s="58"/>
      <c r="AT969" s="53"/>
      <c r="AU969" s="53"/>
    </row>
    <row r="970">
      <c r="E970" s="53"/>
      <c r="H970" s="53"/>
      <c r="K970" s="53"/>
      <c r="N970" s="53"/>
      <c r="Q970" s="53"/>
      <c r="R970" s="56"/>
      <c r="S970" s="56"/>
      <c r="V970" s="53"/>
      <c r="Y970" s="53"/>
      <c r="AB970" s="53"/>
      <c r="AE970" s="53"/>
      <c r="AH970" s="53"/>
      <c r="AK970" s="53"/>
      <c r="AN970" s="53"/>
      <c r="AO970" s="56"/>
      <c r="AP970" s="56"/>
      <c r="AQ970" s="56"/>
      <c r="AR970" s="57"/>
      <c r="AS970" s="58"/>
      <c r="AT970" s="53"/>
      <c r="AU970" s="53"/>
    </row>
    <row r="971">
      <c r="E971" s="53"/>
      <c r="H971" s="53"/>
      <c r="K971" s="53"/>
      <c r="N971" s="53"/>
      <c r="Q971" s="53"/>
      <c r="R971" s="56"/>
      <c r="S971" s="56"/>
      <c r="V971" s="53"/>
      <c r="Y971" s="53"/>
      <c r="AB971" s="53"/>
      <c r="AE971" s="53"/>
      <c r="AH971" s="53"/>
      <c r="AK971" s="53"/>
      <c r="AN971" s="53"/>
      <c r="AO971" s="56"/>
      <c r="AP971" s="56"/>
      <c r="AQ971" s="56"/>
      <c r="AR971" s="57"/>
      <c r="AS971" s="58"/>
      <c r="AT971" s="53"/>
      <c r="AU971" s="53"/>
    </row>
    <row r="972">
      <c r="E972" s="53"/>
      <c r="H972" s="53"/>
      <c r="K972" s="53"/>
      <c r="N972" s="53"/>
      <c r="Q972" s="53"/>
      <c r="R972" s="56"/>
      <c r="S972" s="56"/>
      <c r="V972" s="53"/>
      <c r="Y972" s="53"/>
      <c r="AB972" s="53"/>
      <c r="AE972" s="53"/>
      <c r="AH972" s="53"/>
      <c r="AK972" s="53"/>
      <c r="AN972" s="53"/>
      <c r="AO972" s="56"/>
      <c r="AP972" s="56"/>
      <c r="AQ972" s="56"/>
      <c r="AR972" s="57"/>
      <c r="AS972" s="58"/>
      <c r="AT972" s="53"/>
      <c r="AU972" s="53"/>
    </row>
    <row r="973">
      <c r="E973" s="53"/>
      <c r="H973" s="53"/>
      <c r="K973" s="53"/>
      <c r="N973" s="53"/>
      <c r="Q973" s="53"/>
      <c r="R973" s="56"/>
      <c r="S973" s="56"/>
      <c r="V973" s="53"/>
      <c r="Y973" s="53"/>
      <c r="AB973" s="53"/>
      <c r="AE973" s="53"/>
      <c r="AH973" s="53"/>
      <c r="AK973" s="53"/>
      <c r="AN973" s="53"/>
      <c r="AO973" s="56"/>
      <c r="AP973" s="56"/>
      <c r="AQ973" s="56"/>
      <c r="AR973" s="57"/>
      <c r="AS973" s="58"/>
      <c r="AT973" s="53"/>
      <c r="AU973" s="53"/>
    </row>
    <row r="974">
      <c r="E974" s="53"/>
      <c r="H974" s="53"/>
      <c r="K974" s="53"/>
      <c r="N974" s="53"/>
      <c r="Q974" s="53"/>
      <c r="R974" s="56"/>
      <c r="S974" s="56"/>
      <c r="V974" s="53"/>
      <c r="Y974" s="53"/>
      <c r="AB974" s="53"/>
      <c r="AE974" s="53"/>
      <c r="AH974" s="53"/>
      <c r="AK974" s="53"/>
      <c r="AN974" s="53"/>
      <c r="AO974" s="56"/>
      <c r="AP974" s="56"/>
      <c r="AQ974" s="56"/>
      <c r="AR974" s="57"/>
      <c r="AS974" s="58"/>
      <c r="AT974" s="53"/>
      <c r="AU974" s="53"/>
    </row>
    <row r="975">
      <c r="E975" s="53"/>
      <c r="H975" s="53"/>
      <c r="K975" s="53"/>
      <c r="N975" s="53"/>
      <c r="Q975" s="53"/>
      <c r="R975" s="56"/>
      <c r="S975" s="56"/>
      <c r="V975" s="53"/>
      <c r="Y975" s="53"/>
      <c r="AB975" s="53"/>
      <c r="AE975" s="53"/>
      <c r="AH975" s="53"/>
      <c r="AK975" s="53"/>
      <c r="AN975" s="53"/>
      <c r="AO975" s="56"/>
      <c r="AP975" s="56"/>
      <c r="AQ975" s="56"/>
      <c r="AR975" s="57"/>
      <c r="AS975" s="58"/>
      <c r="AT975" s="53"/>
      <c r="AU975" s="53"/>
    </row>
    <row r="976">
      <c r="E976" s="53"/>
      <c r="H976" s="53"/>
      <c r="K976" s="53"/>
      <c r="N976" s="53"/>
      <c r="Q976" s="53"/>
      <c r="R976" s="56"/>
      <c r="S976" s="56"/>
      <c r="V976" s="53"/>
      <c r="Y976" s="53"/>
      <c r="AB976" s="53"/>
      <c r="AE976" s="53"/>
      <c r="AH976" s="53"/>
      <c r="AK976" s="53"/>
      <c r="AN976" s="53"/>
      <c r="AO976" s="56"/>
      <c r="AP976" s="56"/>
      <c r="AQ976" s="56"/>
      <c r="AR976" s="57"/>
      <c r="AS976" s="58"/>
      <c r="AT976" s="53"/>
      <c r="AU976" s="53"/>
    </row>
    <row r="977">
      <c r="E977" s="53"/>
      <c r="H977" s="53"/>
      <c r="K977" s="53"/>
      <c r="N977" s="53"/>
      <c r="Q977" s="53"/>
      <c r="R977" s="56"/>
      <c r="S977" s="56"/>
      <c r="V977" s="53"/>
      <c r="Y977" s="53"/>
      <c r="AB977" s="53"/>
      <c r="AE977" s="53"/>
      <c r="AH977" s="53"/>
      <c r="AK977" s="53"/>
      <c r="AN977" s="53"/>
      <c r="AO977" s="56"/>
      <c r="AP977" s="56"/>
      <c r="AQ977" s="56"/>
      <c r="AR977" s="57"/>
      <c r="AS977" s="58"/>
      <c r="AT977" s="53"/>
      <c r="AU977" s="53"/>
    </row>
    <row r="978">
      <c r="E978" s="53"/>
      <c r="H978" s="53"/>
      <c r="K978" s="53"/>
      <c r="N978" s="53"/>
      <c r="Q978" s="53"/>
      <c r="R978" s="56"/>
      <c r="S978" s="56"/>
      <c r="V978" s="53"/>
      <c r="Y978" s="53"/>
      <c r="AB978" s="53"/>
      <c r="AE978" s="53"/>
      <c r="AH978" s="53"/>
      <c r="AK978" s="53"/>
      <c r="AN978" s="53"/>
      <c r="AO978" s="56"/>
      <c r="AP978" s="56"/>
      <c r="AQ978" s="56"/>
      <c r="AR978" s="57"/>
      <c r="AS978" s="58"/>
      <c r="AT978" s="53"/>
      <c r="AU978" s="53"/>
    </row>
    <row r="979">
      <c r="E979" s="53"/>
      <c r="H979" s="53"/>
      <c r="K979" s="53"/>
      <c r="N979" s="53"/>
      <c r="Q979" s="53"/>
      <c r="R979" s="56"/>
      <c r="S979" s="56"/>
      <c r="V979" s="53"/>
      <c r="Y979" s="53"/>
      <c r="AB979" s="53"/>
      <c r="AE979" s="53"/>
      <c r="AH979" s="53"/>
      <c r="AK979" s="53"/>
      <c r="AN979" s="53"/>
      <c r="AO979" s="56"/>
      <c r="AP979" s="56"/>
      <c r="AQ979" s="56"/>
      <c r="AR979" s="57"/>
      <c r="AS979" s="58"/>
      <c r="AT979" s="53"/>
      <c r="AU979" s="53"/>
    </row>
    <row r="980">
      <c r="E980" s="53"/>
      <c r="H980" s="53"/>
      <c r="K980" s="53"/>
      <c r="N980" s="53"/>
      <c r="Q980" s="53"/>
      <c r="R980" s="56"/>
      <c r="S980" s="56"/>
      <c r="V980" s="53"/>
      <c r="Y980" s="53"/>
      <c r="AB980" s="53"/>
      <c r="AE980" s="53"/>
      <c r="AH980" s="53"/>
      <c r="AK980" s="53"/>
      <c r="AN980" s="53"/>
      <c r="AO980" s="56"/>
      <c r="AP980" s="56"/>
      <c r="AQ980" s="56"/>
      <c r="AR980" s="57"/>
      <c r="AS980" s="58"/>
      <c r="AT980" s="53"/>
      <c r="AU980" s="53"/>
    </row>
    <row r="981">
      <c r="E981" s="53"/>
      <c r="H981" s="53"/>
      <c r="K981" s="53"/>
      <c r="N981" s="53"/>
      <c r="Q981" s="53"/>
      <c r="R981" s="56"/>
      <c r="S981" s="56"/>
      <c r="V981" s="53"/>
      <c r="Y981" s="53"/>
      <c r="AB981" s="53"/>
      <c r="AE981" s="53"/>
      <c r="AH981" s="53"/>
      <c r="AK981" s="53"/>
      <c r="AN981" s="53"/>
      <c r="AO981" s="56"/>
      <c r="AP981" s="56"/>
      <c r="AQ981" s="56"/>
      <c r="AR981" s="57"/>
      <c r="AS981" s="58"/>
      <c r="AT981" s="53"/>
      <c r="AU981" s="53"/>
    </row>
    <row r="982">
      <c r="E982" s="53"/>
      <c r="H982" s="53"/>
      <c r="K982" s="53"/>
      <c r="N982" s="53"/>
      <c r="Q982" s="53"/>
      <c r="R982" s="56"/>
      <c r="S982" s="56"/>
      <c r="V982" s="53"/>
      <c r="Y982" s="53"/>
      <c r="AB982" s="53"/>
      <c r="AE982" s="53"/>
      <c r="AH982" s="53"/>
      <c r="AK982" s="53"/>
      <c r="AN982" s="53"/>
      <c r="AO982" s="56"/>
      <c r="AP982" s="56"/>
      <c r="AQ982" s="56"/>
      <c r="AR982" s="57"/>
      <c r="AS982" s="58"/>
      <c r="AT982" s="53"/>
      <c r="AU982" s="53"/>
    </row>
    <row r="983">
      <c r="E983" s="53"/>
      <c r="H983" s="53"/>
      <c r="K983" s="53"/>
      <c r="N983" s="53"/>
      <c r="Q983" s="53"/>
      <c r="R983" s="56"/>
      <c r="S983" s="56"/>
      <c r="V983" s="53"/>
      <c r="Y983" s="53"/>
      <c r="AB983" s="53"/>
      <c r="AE983" s="53"/>
      <c r="AH983" s="53"/>
      <c r="AK983" s="53"/>
      <c r="AN983" s="53"/>
      <c r="AO983" s="56"/>
      <c r="AP983" s="56"/>
      <c r="AQ983" s="56"/>
      <c r="AR983" s="57"/>
      <c r="AS983" s="58"/>
      <c r="AT983" s="53"/>
      <c r="AU983" s="53"/>
    </row>
    <row r="984">
      <c r="E984" s="53"/>
      <c r="H984" s="53"/>
      <c r="K984" s="53"/>
      <c r="N984" s="53"/>
      <c r="Q984" s="53"/>
      <c r="R984" s="56"/>
      <c r="S984" s="56"/>
      <c r="V984" s="53"/>
      <c r="Y984" s="53"/>
      <c r="AB984" s="53"/>
      <c r="AE984" s="53"/>
      <c r="AH984" s="53"/>
      <c r="AK984" s="53"/>
      <c r="AN984" s="53"/>
      <c r="AO984" s="56"/>
      <c r="AP984" s="56"/>
      <c r="AQ984" s="56"/>
      <c r="AR984" s="57"/>
      <c r="AS984" s="58"/>
      <c r="AT984" s="53"/>
      <c r="AU984" s="53"/>
    </row>
    <row r="985">
      <c r="E985" s="53"/>
      <c r="H985" s="53"/>
      <c r="K985" s="53"/>
      <c r="N985" s="53"/>
      <c r="Q985" s="53"/>
      <c r="R985" s="56"/>
      <c r="S985" s="56"/>
      <c r="V985" s="53"/>
      <c r="Y985" s="53"/>
      <c r="AB985" s="53"/>
      <c r="AE985" s="53"/>
      <c r="AH985" s="53"/>
      <c r="AK985" s="53"/>
      <c r="AN985" s="53"/>
      <c r="AO985" s="56"/>
      <c r="AP985" s="56"/>
      <c r="AQ985" s="56"/>
      <c r="AR985" s="57"/>
      <c r="AS985" s="58"/>
      <c r="AT985" s="53"/>
      <c r="AU985" s="53"/>
    </row>
    <row r="986">
      <c r="E986" s="53"/>
      <c r="H986" s="53"/>
      <c r="K986" s="53"/>
      <c r="N986" s="53"/>
      <c r="Q986" s="53"/>
      <c r="R986" s="56"/>
      <c r="S986" s="56"/>
      <c r="V986" s="53"/>
      <c r="Y986" s="53"/>
      <c r="AB986" s="53"/>
      <c r="AE986" s="53"/>
      <c r="AH986" s="53"/>
      <c r="AK986" s="53"/>
      <c r="AN986" s="53"/>
      <c r="AO986" s="56"/>
      <c r="AP986" s="56"/>
      <c r="AQ986" s="56"/>
      <c r="AR986" s="57"/>
      <c r="AS986" s="58"/>
      <c r="AT986" s="53"/>
      <c r="AU986" s="53"/>
    </row>
    <row r="987">
      <c r="E987" s="53"/>
      <c r="H987" s="53"/>
      <c r="K987" s="53"/>
      <c r="N987" s="53"/>
      <c r="Q987" s="53"/>
      <c r="R987" s="56"/>
      <c r="S987" s="56"/>
      <c r="V987" s="53"/>
      <c r="Y987" s="53"/>
      <c r="AB987" s="53"/>
      <c r="AE987" s="53"/>
      <c r="AH987" s="53"/>
      <c r="AK987" s="53"/>
      <c r="AN987" s="53"/>
      <c r="AO987" s="56"/>
      <c r="AP987" s="56"/>
      <c r="AQ987" s="56"/>
      <c r="AR987" s="57"/>
      <c r="AS987" s="58"/>
      <c r="AT987" s="53"/>
      <c r="AU987" s="53"/>
    </row>
    <row r="988">
      <c r="E988" s="53"/>
      <c r="H988" s="53"/>
      <c r="K988" s="53"/>
      <c r="N988" s="53"/>
      <c r="Q988" s="53"/>
      <c r="R988" s="56"/>
      <c r="S988" s="56"/>
      <c r="V988" s="53"/>
      <c r="Y988" s="53"/>
      <c r="AB988" s="53"/>
      <c r="AE988" s="53"/>
      <c r="AH988" s="53"/>
      <c r="AK988" s="53"/>
      <c r="AN988" s="53"/>
      <c r="AO988" s="56"/>
      <c r="AP988" s="56"/>
      <c r="AQ988" s="56"/>
      <c r="AR988" s="57"/>
      <c r="AS988" s="58"/>
      <c r="AT988" s="53"/>
      <c r="AU988" s="53"/>
    </row>
    <row r="989">
      <c r="E989" s="53"/>
      <c r="H989" s="53"/>
      <c r="K989" s="53"/>
      <c r="N989" s="53"/>
      <c r="Q989" s="53"/>
      <c r="R989" s="56"/>
      <c r="S989" s="56"/>
      <c r="V989" s="53"/>
      <c r="Y989" s="53"/>
      <c r="AB989" s="53"/>
      <c r="AE989" s="53"/>
      <c r="AH989" s="53"/>
      <c r="AK989" s="53"/>
      <c r="AN989" s="53"/>
      <c r="AO989" s="56"/>
      <c r="AP989" s="56"/>
      <c r="AQ989" s="56"/>
      <c r="AR989" s="57"/>
      <c r="AS989" s="58"/>
      <c r="AT989" s="53"/>
      <c r="AU989" s="53"/>
    </row>
    <row r="990">
      <c r="E990" s="53"/>
      <c r="H990" s="53"/>
      <c r="K990" s="53"/>
      <c r="N990" s="53"/>
      <c r="Q990" s="53"/>
      <c r="R990" s="56"/>
      <c r="S990" s="56"/>
      <c r="V990" s="53"/>
      <c r="Y990" s="53"/>
      <c r="AB990" s="53"/>
      <c r="AE990" s="53"/>
      <c r="AH990" s="53"/>
      <c r="AK990" s="53"/>
      <c r="AN990" s="53"/>
      <c r="AO990" s="56"/>
      <c r="AP990" s="56"/>
      <c r="AQ990" s="56"/>
      <c r="AR990" s="57"/>
      <c r="AS990" s="58"/>
      <c r="AT990" s="53"/>
      <c r="AU990" s="53"/>
    </row>
    <row r="991">
      <c r="E991" s="53"/>
      <c r="H991" s="53"/>
      <c r="K991" s="53"/>
      <c r="N991" s="53"/>
      <c r="Q991" s="53"/>
      <c r="R991" s="56"/>
      <c r="S991" s="56"/>
      <c r="V991" s="53"/>
      <c r="Y991" s="53"/>
      <c r="AB991" s="53"/>
      <c r="AE991" s="53"/>
      <c r="AH991" s="53"/>
      <c r="AK991" s="53"/>
      <c r="AN991" s="53"/>
      <c r="AO991" s="56"/>
      <c r="AP991" s="56"/>
      <c r="AQ991" s="56"/>
      <c r="AR991" s="57"/>
      <c r="AS991" s="58"/>
      <c r="AT991" s="53"/>
      <c r="AU991" s="53"/>
    </row>
    <row r="992">
      <c r="E992" s="53"/>
      <c r="H992" s="53"/>
      <c r="K992" s="53"/>
      <c r="N992" s="53"/>
      <c r="Q992" s="53"/>
      <c r="R992" s="56"/>
      <c r="S992" s="56"/>
      <c r="V992" s="53"/>
      <c r="Y992" s="53"/>
      <c r="AB992" s="53"/>
      <c r="AE992" s="53"/>
      <c r="AH992" s="53"/>
      <c r="AK992" s="53"/>
      <c r="AN992" s="53"/>
      <c r="AO992" s="56"/>
      <c r="AP992" s="56"/>
      <c r="AQ992" s="56"/>
      <c r="AR992" s="57"/>
      <c r="AS992" s="58"/>
      <c r="AT992" s="53"/>
      <c r="AU992" s="53"/>
    </row>
    <row r="993">
      <c r="E993" s="53"/>
      <c r="H993" s="53"/>
      <c r="K993" s="53"/>
      <c r="N993" s="53"/>
      <c r="Q993" s="53"/>
      <c r="R993" s="56"/>
      <c r="S993" s="56"/>
      <c r="V993" s="53"/>
      <c r="Y993" s="53"/>
      <c r="AB993" s="53"/>
      <c r="AE993" s="53"/>
      <c r="AH993" s="53"/>
      <c r="AK993" s="53"/>
      <c r="AN993" s="53"/>
      <c r="AO993" s="56"/>
      <c r="AP993" s="56"/>
      <c r="AQ993" s="56"/>
      <c r="AR993" s="57"/>
      <c r="AS993" s="58"/>
      <c r="AT993" s="53"/>
      <c r="AU993" s="53"/>
    </row>
    <row r="994">
      <c r="E994" s="53"/>
      <c r="H994" s="53"/>
      <c r="K994" s="53"/>
      <c r="N994" s="53"/>
      <c r="Q994" s="53"/>
      <c r="R994" s="56"/>
      <c r="S994" s="56"/>
      <c r="V994" s="53"/>
      <c r="Y994" s="53"/>
      <c r="AB994" s="53"/>
      <c r="AE994" s="53"/>
      <c r="AH994" s="53"/>
      <c r="AK994" s="53"/>
      <c r="AN994" s="53"/>
      <c r="AO994" s="56"/>
      <c r="AP994" s="56"/>
      <c r="AQ994" s="56"/>
      <c r="AR994" s="57"/>
      <c r="AS994" s="58"/>
      <c r="AT994" s="53"/>
      <c r="AU994" s="53"/>
    </row>
    <row r="995">
      <c r="E995" s="53"/>
      <c r="H995" s="53"/>
      <c r="K995" s="53"/>
      <c r="N995" s="53"/>
      <c r="Q995" s="53"/>
      <c r="R995" s="56"/>
      <c r="S995" s="56"/>
      <c r="V995" s="53"/>
      <c r="Y995" s="53"/>
      <c r="AB995" s="53"/>
      <c r="AE995" s="53"/>
      <c r="AH995" s="53"/>
      <c r="AK995" s="53"/>
      <c r="AN995" s="53"/>
      <c r="AO995" s="56"/>
      <c r="AP995" s="56"/>
      <c r="AQ995" s="56"/>
      <c r="AR995" s="57"/>
      <c r="AS995" s="58"/>
      <c r="AT995" s="53"/>
      <c r="AU995" s="53"/>
    </row>
    <row r="996">
      <c r="E996" s="53"/>
      <c r="H996" s="53"/>
      <c r="K996" s="53"/>
      <c r="N996" s="53"/>
      <c r="Q996" s="53"/>
      <c r="R996" s="56"/>
      <c r="S996" s="56"/>
      <c r="V996" s="53"/>
      <c r="Y996" s="53"/>
      <c r="AB996" s="53"/>
      <c r="AE996" s="53"/>
      <c r="AH996" s="53"/>
      <c r="AK996" s="53"/>
      <c r="AN996" s="53"/>
      <c r="AO996" s="56"/>
      <c r="AP996" s="56"/>
      <c r="AQ996" s="56"/>
      <c r="AR996" s="57"/>
      <c r="AS996" s="58"/>
      <c r="AT996" s="53"/>
      <c r="AU996" s="53"/>
    </row>
    <row r="997">
      <c r="E997" s="53"/>
      <c r="H997" s="53"/>
      <c r="K997" s="53"/>
      <c r="N997" s="53"/>
      <c r="Q997" s="53"/>
      <c r="R997" s="56"/>
      <c r="S997" s="56"/>
      <c r="V997" s="53"/>
      <c r="Y997" s="53"/>
      <c r="AB997" s="53"/>
      <c r="AE997" s="53"/>
      <c r="AH997" s="53"/>
      <c r="AK997" s="53"/>
      <c r="AN997" s="53"/>
      <c r="AO997" s="56"/>
      <c r="AP997" s="56"/>
      <c r="AQ997" s="56"/>
      <c r="AR997" s="57"/>
      <c r="AS997" s="58"/>
      <c r="AT997" s="53"/>
      <c r="AU997" s="53"/>
    </row>
    <row r="998">
      <c r="E998" s="53"/>
      <c r="H998" s="53"/>
      <c r="K998" s="53"/>
      <c r="N998" s="53"/>
      <c r="Q998" s="53"/>
      <c r="R998" s="56"/>
      <c r="S998" s="56"/>
      <c r="V998" s="53"/>
      <c r="Y998" s="53"/>
      <c r="AB998" s="53"/>
      <c r="AE998" s="53"/>
      <c r="AH998" s="53"/>
      <c r="AK998" s="53"/>
      <c r="AN998" s="53"/>
      <c r="AO998" s="56"/>
      <c r="AP998" s="56"/>
      <c r="AQ998" s="56"/>
      <c r="AR998" s="57"/>
      <c r="AS998" s="58"/>
      <c r="AT998" s="53"/>
      <c r="AU998" s="53"/>
    </row>
    <row r="999">
      <c r="E999" s="53"/>
      <c r="H999" s="53"/>
      <c r="K999" s="53"/>
      <c r="N999" s="53"/>
      <c r="Q999" s="53"/>
      <c r="R999" s="56"/>
      <c r="S999" s="56"/>
      <c r="V999" s="53"/>
      <c r="Y999" s="53"/>
      <c r="AB999" s="53"/>
      <c r="AE999" s="53"/>
      <c r="AH999" s="53"/>
      <c r="AK999" s="53"/>
      <c r="AN999" s="53"/>
      <c r="AO999" s="56"/>
      <c r="AP999" s="56"/>
      <c r="AQ999" s="56"/>
      <c r="AR999" s="57"/>
      <c r="AS999" s="58"/>
      <c r="AT999" s="53"/>
      <c r="AU999" s="53"/>
    </row>
    <row r="1000">
      <c r="E1000" s="53"/>
      <c r="H1000" s="53"/>
      <c r="K1000" s="53"/>
      <c r="N1000" s="53"/>
      <c r="Q1000" s="53"/>
      <c r="R1000" s="56"/>
      <c r="S1000" s="56"/>
      <c r="V1000" s="53"/>
      <c r="Y1000" s="53"/>
      <c r="AB1000" s="53"/>
      <c r="AE1000" s="53"/>
      <c r="AH1000" s="53"/>
      <c r="AK1000" s="53"/>
      <c r="AN1000" s="53"/>
      <c r="AO1000" s="56"/>
      <c r="AP1000" s="56"/>
      <c r="AQ1000" s="56"/>
      <c r="AR1000" s="57"/>
      <c r="AS1000" s="58"/>
      <c r="AT1000" s="53"/>
      <c r="AU1000" s="53"/>
    </row>
    <row r="1001">
      <c r="E1001" s="53"/>
      <c r="H1001" s="53"/>
      <c r="K1001" s="53"/>
      <c r="N1001" s="53"/>
      <c r="Q1001" s="53"/>
      <c r="R1001" s="56"/>
      <c r="S1001" s="56"/>
      <c r="V1001" s="53"/>
      <c r="Y1001" s="53"/>
      <c r="AB1001" s="53"/>
      <c r="AE1001" s="53"/>
      <c r="AH1001" s="53"/>
      <c r="AK1001" s="53"/>
      <c r="AN1001" s="53"/>
      <c r="AO1001" s="56"/>
      <c r="AP1001" s="56"/>
      <c r="AQ1001" s="56"/>
      <c r="AR1001" s="57"/>
      <c r="AS1001" s="58"/>
      <c r="AT1001" s="53"/>
      <c r="AU1001" s="53"/>
    </row>
    <row r="1002">
      <c r="E1002" s="53"/>
      <c r="H1002" s="53"/>
      <c r="K1002" s="53"/>
      <c r="N1002" s="53"/>
      <c r="Q1002" s="53"/>
      <c r="R1002" s="56"/>
      <c r="S1002" s="56"/>
      <c r="V1002" s="53"/>
      <c r="Y1002" s="53"/>
      <c r="AB1002" s="53"/>
      <c r="AE1002" s="53"/>
      <c r="AH1002" s="53"/>
      <c r="AK1002" s="53"/>
      <c r="AN1002" s="53"/>
      <c r="AO1002" s="56"/>
      <c r="AP1002" s="56"/>
      <c r="AQ1002" s="56"/>
      <c r="AR1002" s="57"/>
      <c r="AS1002" s="58"/>
      <c r="AT1002" s="53"/>
      <c r="AU1002" s="53"/>
    </row>
    <row r="1003">
      <c r="E1003" s="53"/>
      <c r="H1003" s="53"/>
      <c r="K1003" s="53"/>
      <c r="N1003" s="53"/>
      <c r="Q1003" s="53"/>
      <c r="R1003" s="56"/>
      <c r="S1003" s="56"/>
      <c r="V1003" s="53"/>
      <c r="Y1003" s="53"/>
      <c r="AB1003" s="53"/>
      <c r="AE1003" s="53"/>
      <c r="AH1003" s="53"/>
      <c r="AK1003" s="53"/>
      <c r="AN1003" s="53"/>
      <c r="AO1003" s="56"/>
      <c r="AP1003" s="56"/>
      <c r="AQ1003" s="56"/>
      <c r="AR1003" s="57"/>
      <c r="AS1003" s="58"/>
      <c r="AT1003" s="53"/>
      <c r="AU1003" s="53"/>
    </row>
    <row r="1004">
      <c r="E1004" s="53"/>
      <c r="H1004" s="53"/>
      <c r="K1004" s="53"/>
      <c r="N1004" s="53"/>
      <c r="Q1004" s="53"/>
      <c r="R1004" s="56"/>
      <c r="S1004" s="56"/>
      <c r="V1004" s="53"/>
      <c r="Y1004" s="53"/>
      <c r="AB1004" s="53"/>
      <c r="AE1004" s="53"/>
      <c r="AH1004" s="53"/>
      <c r="AK1004" s="53"/>
      <c r="AN1004" s="53"/>
      <c r="AO1004" s="56"/>
      <c r="AP1004" s="56"/>
      <c r="AQ1004" s="56"/>
      <c r="AR1004" s="57"/>
      <c r="AS1004" s="58"/>
      <c r="AT1004" s="53"/>
      <c r="AU1004" s="53"/>
    </row>
    <row r="1005">
      <c r="E1005" s="53"/>
      <c r="H1005" s="53"/>
      <c r="K1005" s="53"/>
      <c r="N1005" s="53"/>
      <c r="Q1005" s="53"/>
      <c r="R1005" s="56"/>
      <c r="S1005" s="56"/>
      <c r="V1005" s="53"/>
      <c r="Y1005" s="53"/>
      <c r="AB1005" s="53"/>
      <c r="AE1005" s="53"/>
      <c r="AH1005" s="53"/>
      <c r="AK1005" s="53"/>
      <c r="AN1005" s="53"/>
      <c r="AO1005" s="56"/>
      <c r="AP1005" s="56"/>
      <c r="AQ1005" s="56"/>
      <c r="AR1005" s="57"/>
      <c r="AS1005" s="58"/>
      <c r="AT1005" s="53"/>
      <c r="AU1005" s="53"/>
    </row>
    <row r="1006">
      <c r="E1006" s="53"/>
      <c r="H1006" s="53"/>
      <c r="K1006" s="53"/>
      <c r="N1006" s="53"/>
      <c r="Q1006" s="53"/>
      <c r="R1006" s="56"/>
      <c r="S1006" s="56"/>
      <c r="V1006" s="53"/>
      <c r="Y1006" s="53"/>
      <c r="AB1006" s="53"/>
      <c r="AE1006" s="53"/>
      <c r="AH1006" s="53"/>
      <c r="AK1006" s="53"/>
      <c r="AN1006" s="53"/>
      <c r="AO1006" s="56"/>
      <c r="AP1006" s="56"/>
      <c r="AQ1006" s="56"/>
      <c r="AR1006" s="57"/>
      <c r="AS1006" s="58"/>
      <c r="AT1006" s="53"/>
      <c r="AU1006" s="53"/>
    </row>
    <row r="1007">
      <c r="E1007" s="53"/>
      <c r="H1007" s="53"/>
      <c r="K1007" s="53"/>
      <c r="N1007" s="53"/>
      <c r="Q1007" s="53"/>
      <c r="R1007" s="56"/>
      <c r="S1007" s="56"/>
      <c r="V1007" s="53"/>
      <c r="Y1007" s="53"/>
      <c r="AB1007" s="53"/>
      <c r="AE1007" s="53"/>
      <c r="AH1007" s="53"/>
      <c r="AK1007" s="53"/>
      <c r="AN1007" s="53"/>
      <c r="AO1007" s="56"/>
      <c r="AP1007" s="56"/>
      <c r="AQ1007" s="56"/>
      <c r="AR1007" s="57"/>
      <c r="AS1007" s="58"/>
      <c r="AT1007" s="53"/>
      <c r="AU1007" s="53"/>
    </row>
    <row r="1008">
      <c r="E1008" s="53"/>
      <c r="H1008" s="53"/>
      <c r="K1008" s="53"/>
      <c r="N1008" s="53"/>
      <c r="Q1008" s="53"/>
      <c r="R1008" s="56"/>
      <c r="S1008" s="56"/>
      <c r="V1008" s="53"/>
      <c r="Y1008" s="53"/>
      <c r="AB1008" s="53"/>
      <c r="AE1008" s="53"/>
      <c r="AH1008" s="53"/>
      <c r="AK1008" s="53"/>
      <c r="AN1008" s="53"/>
      <c r="AO1008" s="56"/>
      <c r="AP1008" s="56"/>
      <c r="AQ1008" s="56"/>
      <c r="AR1008" s="57"/>
      <c r="AS1008" s="58"/>
      <c r="AT1008" s="53"/>
      <c r="AU1008" s="53"/>
    </row>
    <row r="1009">
      <c r="E1009" s="53"/>
      <c r="H1009" s="53"/>
      <c r="K1009" s="53"/>
      <c r="N1009" s="53"/>
      <c r="Q1009" s="53"/>
      <c r="R1009" s="56"/>
      <c r="S1009" s="56"/>
      <c r="V1009" s="53"/>
      <c r="Y1009" s="53"/>
      <c r="AB1009" s="53"/>
      <c r="AE1009" s="53"/>
      <c r="AH1009" s="53"/>
      <c r="AK1009" s="53"/>
      <c r="AN1009" s="53"/>
      <c r="AO1009" s="56"/>
      <c r="AP1009" s="56"/>
      <c r="AQ1009" s="56"/>
      <c r="AR1009" s="57"/>
      <c r="AS1009" s="58"/>
      <c r="AT1009" s="53"/>
      <c r="AU1009" s="53"/>
    </row>
  </sheetData>
  <mergeCells count="3">
    <mergeCell ref="A1:AQ1"/>
    <mergeCell ref="A2:AQ2"/>
    <mergeCell ref="B3:D3"/>
  </mergeCell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63"/>
    <col customWidth="1" min="2" max="2" width="5.63"/>
    <col customWidth="1" min="3" max="5" width="9.5"/>
  </cols>
  <sheetData>
    <row r="1">
      <c r="A1" s="61" t="s">
        <v>122</v>
      </c>
    </row>
    <row r="2">
      <c r="A2" s="61" t="s">
        <v>123</v>
      </c>
    </row>
    <row r="3">
      <c r="A3" s="61" t="str">
        <f>Sheet1!B3</f>
        <v>31-07-2022</v>
      </c>
    </row>
    <row r="4">
      <c r="A4" s="11" t="s">
        <v>4</v>
      </c>
      <c r="B4" s="11" t="s">
        <v>5</v>
      </c>
      <c r="C4" s="62" t="s">
        <v>124</v>
      </c>
      <c r="D4" s="62" t="s">
        <v>125</v>
      </c>
      <c r="E4" s="62" t="s">
        <v>63</v>
      </c>
    </row>
    <row r="5">
      <c r="A5" s="20" t="s">
        <v>51</v>
      </c>
      <c r="B5" s="20" t="s">
        <v>52</v>
      </c>
      <c r="C5" s="63">
        <f>Sheet1!AO5</f>
        <v>25</v>
      </c>
      <c r="D5" s="63">
        <f>Sheet1!AP5</f>
        <v>17</v>
      </c>
      <c r="E5" s="63">
        <f>Sheet1!AQ5</f>
        <v>42</v>
      </c>
    </row>
    <row r="6">
      <c r="A6" s="64"/>
      <c r="B6" s="20" t="s">
        <v>55</v>
      </c>
      <c r="C6" s="63">
        <f>Sheet1!AO6</f>
        <v>20</v>
      </c>
      <c r="D6" s="63">
        <f>Sheet1!AP6</f>
        <v>21</v>
      </c>
      <c r="E6" s="63">
        <f>Sheet1!AQ6</f>
        <v>41</v>
      </c>
    </row>
    <row r="7">
      <c r="A7" s="64"/>
      <c r="B7" s="20" t="s">
        <v>58</v>
      </c>
      <c r="C7" s="63">
        <f>Sheet1!AO7</f>
        <v>22</v>
      </c>
      <c r="D7" s="63">
        <f>Sheet1!AP7</f>
        <v>17</v>
      </c>
      <c r="E7" s="63">
        <f>Sheet1!AQ7</f>
        <v>39</v>
      </c>
    </row>
    <row r="8">
      <c r="A8" s="64"/>
      <c r="B8" s="20" t="s">
        <v>61</v>
      </c>
      <c r="C8" s="63">
        <f>Sheet1!AO8</f>
        <v>23</v>
      </c>
      <c r="D8" s="63">
        <f>Sheet1!AP8</f>
        <v>19</v>
      </c>
      <c r="E8" s="63">
        <f>Sheet1!AQ8</f>
        <v>42</v>
      </c>
    </row>
    <row r="9">
      <c r="A9" s="65"/>
      <c r="B9" s="45" t="s">
        <v>63</v>
      </c>
      <c r="C9" s="63">
        <f>Sheet1!AO9</f>
        <v>90</v>
      </c>
      <c r="D9" s="63">
        <f>Sheet1!AP9</f>
        <v>74</v>
      </c>
      <c r="E9" s="63">
        <f>Sheet1!AQ9</f>
        <v>164</v>
      </c>
    </row>
    <row r="10">
      <c r="A10" s="20" t="s">
        <v>64</v>
      </c>
      <c r="B10" s="20" t="s">
        <v>52</v>
      </c>
      <c r="C10" s="63">
        <f>Sheet1!AO10</f>
        <v>24</v>
      </c>
      <c r="D10" s="63">
        <f>Sheet1!AP10</f>
        <v>22</v>
      </c>
      <c r="E10" s="63">
        <f>Sheet1!AQ10</f>
        <v>46</v>
      </c>
    </row>
    <row r="11">
      <c r="A11" s="64"/>
      <c r="B11" s="20" t="s">
        <v>55</v>
      </c>
      <c r="C11" s="63">
        <f>Sheet1!AO11</f>
        <v>24</v>
      </c>
      <c r="D11" s="63">
        <f>Sheet1!AP11</f>
        <v>22</v>
      </c>
      <c r="E11" s="63">
        <f>Sheet1!AQ11</f>
        <v>46</v>
      </c>
    </row>
    <row r="12">
      <c r="A12" s="64"/>
      <c r="B12" s="20" t="s">
        <v>58</v>
      </c>
      <c r="C12" s="63">
        <f>Sheet1!AO12</f>
        <v>22</v>
      </c>
      <c r="D12" s="63">
        <f>Sheet1!AP12</f>
        <v>23</v>
      </c>
      <c r="E12" s="63">
        <f>Sheet1!AQ12</f>
        <v>45</v>
      </c>
    </row>
    <row r="13">
      <c r="A13" s="64"/>
      <c r="B13" s="20" t="s">
        <v>61</v>
      </c>
      <c r="C13" s="63">
        <f>Sheet1!AO13</f>
        <v>24</v>
      </c>
      <c r="D13" s="63">
        <f>Sheet1!AP13</f>
        <v>21</v>
      </c>
      <c r="E13" s="63">
        <f>Sheet1!AQ13</f>
        <v>45</v>
      </c>
    </row>
    <row r="14">
      <c r="A14" s="65"/>
      <c r="B14" s="45" t="s">
        <v>63</v>
      </c>
      <c r="C14" s="63">
        <f>Sheet1!AO14</f>
        <v>94</v>
      </c>
      <c r="D14" s="63">
        <f>Sheet1!AP14</f>
        <v>88</v>
      </c>
      <c r="E14" s="63">
        <f>Sheet1!AQ14</f>
        <v>182</v>
      </c>
    </row>
    <row r="15">
      <c r="A15" s="20" t="s">
        <v>69</v>
      </c>
      <c r="B15" s="20" t="s">
        <v>52</v>
      </c>
      <c r="C15" s="63">
        <f>Sheet1!AO15</f>
        <v>21</v>
      </c>
      <c r="D15" s="63">
        <f>Sheet1!AP15</f>
        <v>33</v>
      </c>
      <c r="E15" s="63">
        <f>Sheet1!AQ15</f>
        <v>54</v>
      </c>
    </row>
    <row r="16">
      <c r="A16" s="64"/>
      <c r="B16" s="20" t="s">
        <v>55</v>
      </c>
      <c r="C16" s="63">
        <f>Sheet1!AO16</f>
        <v>28</v>
      </c>
      <c r="D16" s="63">
        <f>Sheet1!AP16</f>
        <v>24</v>
      </c>
      <c r="E16" s="63">
        <f>Sheet1!AQ16</f>
        <v>52</v>
      </c>
    </row>
    <row r="17">
      <c r="A17" s="64"/>
      <c r="B17" s="20" t="s">
        <v>58</v>
      </c>
      <c r="C17" s="63">
        <f>Sheet1!AO17</f>
        <v>28</v>
      </c>
      <c r="D17" s="63">
        <f>Sheet1!AP17</f>
        <v>25</v>
      </c>
      <c r="E17" s="63">
        <f>Sheet1!AQ17</f>
        <v>53</v>
      </c>
    </row>
    <row r="18">
      <c r="A18" s="64"/>
      <c r="B18" s="20" t="s">
        <v>61</v>
      </c>
      <c r="C18" s="63">
        <f>Sheet1!AO18</f>
        <v>25</v>
      </c>
      <c r="D18" s="63">
        <f>Sheet1!AP18</f>
        <v>27</v>
      </c>
      <c r="E18" s="63">
        <f>Sheet1!AQ18</f>
        <v>52</v>
      </c>
    </row>
    <row r="19">
      <c r="A19" s="45" t="s">
        <v>63</v>
      </c>
      <c r="B19" s="45" t="s">
        <v>63</v>
      </c>
      <c r="C19" s="63">
        <f>Sheet1!AO19</f>
        <v>105</v>
      </c>
      <c r="D19" s="63">
        <f>Sheet1!AP19</f>
        <v>109</v>
      </c>
      <c r="E19" s="63">
        <f>Sheet1!AQ19</f>
        <v>211</v>
      </c>
    </row>
    <row r="20">
      <c r="A20" s="20" t="s">
        <v>74</v>
      </c>
      <c r="B20" s="20" t="s">
        <v>52</v>
      </c>
      <c r="C20" s="63">
        <f>Sheet1!AO20</f>
        <v>25</v>
      </c>
      <c r="D20" s="63">
        <f>Sheet1!AP20</f>
        <v>29</v>
      </c>
      <c r="E20" s="63">
        <f>Sheet1!AQ20</f>
        <v>54</v>
      </c>
    </row>
    <row r="21">
      <c r="A21" s="64"/>
      <c r="B21" s="20" t="s">
        <v>55</v>
      </c>
      <c r="C21" s="63">
        <f>Sheet1!AO21</f>
        <v>29</v>
      </c>
      <c r="D21" s="63">
        <f>Sheet1!AP21</f>
        <v>26</v>
      </c>
      <c r="E21" s="63">
        <f>Sheet1!AQ21</f>
        <v>55</v>
      </c>
    </row>
    <row r="22">
      <c r="A22" s="66"/>
      <c r="B22" s="35" t="s">
        <v>58</v>
      </c>
      <c r="C22" s="63">
        <f>Sheet1!AO22</f>
        <v>29</v>
      </c>
      <c r="D22" s="63">
        <f>Sheet1!AP22</f>
        <v>25</v>
      </c>
      <c r="E22" s="63">
        <f>Sheet1!AQ22</f>
        <v>54</v>
      </c>
    </row>
    <row r="23">
      <c r="A23" s="64"/>
      <c r="B23" s="20" t="s">
        <v>61</v>
      </c>
      <c r="C23" s="63">
        <f>Sheet1!AO23</f>
        <v>28</v>
      </c>
      <c r="D23" s="63">
        <f>Sheet1!AP23</f>
        <v>27</v>
      </c>
      <c r="E23" s="63">
        <f>Sheet1!AQ23</f>
        <v>55</v>
      </c>
    </row>
    <row r="24">
      <c r="A24" s="65"/>
      <c r="B24" s="45" t="s">
        <v>63</v>
      </c>
      <c r="C24" s="63">
        <f>Sheet1!AO24</f>
        <v>111</v>
      </c>
      <c r="D24" s="63">
        <f>Sheet1!AP24</f>
        <v>107</v>
      </c>
      <c r="E24" s="63">
        <f>Sheet1!AQ24</f>
        <v>218</v>
      </c>
    </row>
    <row r="25">
      <c r="A25" s="20" t="s">
        <v>79</v>
      </c>
      <c r="B25" s="20" t="s">
        <v>52</v>
      </c>
      <c r="C25" s="63">
        <f>Sheet1!AO25</f>
        <v>27</v>
      </c>
      <c r="D25" s="63">
        <f>Sheet1!AP25</f>
        <v>24</v>
      </c>
      <c r="E25" s="63">
        <f>Sheet1!AQ25</f>
        <v>51</v>
      </c>
    </row>
    <row r="26">
      <c r="A26" s="64"/>
      <c r="B26" s="20" t="s">
        <v>55</v>
      </c>
      <c r="C26" s="63">
        <f>Sheet1!AO26</f>
        <v>26</v>
      </c>
      <c r="D26" s="63">
        <f>Sheet1!AP26</f>
        <v>25</v>
      </c>
      <c r="E26" s="63">
        <f>Sheet1!AQ26</f>
        <v>51</v>
      </c>
    </row>
    <row r="27">
      <c r="A27" s="64"/>
      <c r="B27" s="20" t="s">
        <v>58</v>
      </c>
      <c r="C27" s="63">
        <f>Sheet1!AO27</f>
        <v>26</v>
      </c>
      <c r="D27" s="63">
        <f>Sheet1!AP27</f>
        <v>24</v>
      </c>
      <c r="E27" s="63">
        <f>Sheet1!AQ27</f>
        <v>50</v>
      </c>
    </row>
    <row r="28">
      <c r="A28" s="64"/>
      <c r="B28" s="20" t="s">
        <v>61</v>
      </c>
      <c r="C28" s="63">
        <f>Sheet1!AO28</f>
        <v>32</v>
      </c>
      <c r="D28" s="63">
        <f>Sheet1!AP28</f>
        <v>19</v>
      </c>
      <c r="E28" s="63">
        <f>Sheet1!AQ28</f>
        <v>51</v>
      </c>
    </row>
    <row r="29">
      <c r="A29" s="65"/>
      <c r="B29" s="45" t="s">
        <v>63</v>
      </c>
      <c r="C29" s="63">
        <f>Sheet1!AO29</f>
        <v>111</v>
      </c>
      <c r="D29" s="63">
        <f>Sheet1!AP29</f>
        <v>92</v>
      </c>
      <c r="E29" s="63">
        <f>Sheet1!AQ29</f>
        <v>203</v>
      </c>
    </row>
    <row r="30">
      <c r="A30" s="20" t="s">
        <v>84</v>
      </c>
      <c r="B30" s="20" t="s">
        <v>52</v>
      </c>
      <c r="C30" s="63">
        <f>Sheet1!AO30</f>
        <v>25</v>
      </c>
      <c r="D30" s="63">
        <f>Sheet1!AP30</f>
        <v>26</v>
      </c>
      <c r="E30" s="63">
        <f>Sheet1!AQ30</f>
        <v>51</v>
      </c>
    </row>
    <row r="31">
      <c r="A31" s="64"/>
      <c r="B31" s="20" t="s">
        <v>55</v>
      </c>
      <c r="C31" s="63">
        <f>Sheet1!AO31</f>
        <v>29</v>
      </c>
      <c r="D31" s="63">
        <f>Sheet1!AP31</f>
        <v>21</v>
      </c>
      <c r="E31" s="63">
        <f>Sheet1!AQ31</f>
        <v>50</v>
      </c>
    </row>
    <row r="32">
      <c r="A32" s="64"/>
      <c r="B32" s="20" t="s">
        <v>58</v>
      </c>
      <c r="C32" s="63" t="str">
        <f t="shared" ref="C32:E32" si="1">#REF!</f>
        <v>#REF!</v>
      </c>
      <c r="D32" s="63" t="str">
        <f t="shared" si="1"/>
        <v>#REF!</v>
      </c>
      <c r="E32" s="63" t="str">
        <f t="shared" si="1"/>
        <v>#REF!</v>
      </c>
    </row>
    <row r="33">
      <c r="A33" s="64"/>
      <c r="B33" s="20" t="s">
        <v>61</v>
      </c>
      <c r="C33" s="62">
        <v>32.0</v>
      </c>
      <c r="D33" s="62">
        <v>17.0</v>
      </c>
      <c r="E33" s="62">
        <v>49.0</v>
      </c>
      <c r="F33" s="61"/>
    </row>
    <row r="34">
      <c r="A34" s="65"/>
      <c r="B34" s="45" t="s">
        <v>63</v>
      </c>
      <c r="C34" s="63">
        <f>Sheet1!AO34</f>
        <v>112</v>
      </c>
      <c r="D34" s="63">
        <f>Sheet1!AP34</f>
        <v>89</v>
      </c>
      <c r="E34" s="63">
        <f>Sheet1!AQ34</f>
        <v>201</v>
      </c>
    </row>
    <row r="35">
      <c r="A35" s="20" t="s">
        <v>89</v>
      </c>
      <c r="B35" s="20" t="s">
        <v>52</v>
      </c>
      <c r="C35" s="63">
        <f>Sheet1!AO35</f>
        <v>24</v>
      </c>
      <c r="D35" s="63">
        <f>Sheet1!AP35</f>
        <v>23</v>
      </c>
      <c r="E35" s="63">
        <f>Sheet1!AQ35</f>
        <v>47</v>
      </c>
    </row>
    <row r="36">
      <c r="A36" s="64"/>
      <c r="B36" s="20" t="s">
        <v>55</v>
      </c>
      <c r="C36" s="63">
        <f>Sheet1!AO36</f>
        <v>27</v>
      </c>
      <c r="D36" s="63">
        <f>Sheet1!AP36</f>
        <v>21</v>
      </c>
      <c r="E36" s="63">
        <f>Sheet1!AQ36</f>
        <v>48</v>
      </c>
    </row>
    <row r="37">
      <c r="A37" s="64"/>
      <c r="B37" s="20" t="s">
        <v>58</v>
      </c>
      <c r="C37" s="63">
        <f>Sheet1!AO37</f>
        <v>32</v>
      </c>
      <c r="D37" s="63">
        <f>Sheet1!AP37</f>
        <v>16</v>
      </c>
      <c r="E37" s="63">
        <f>Sheet1!AQ37</f>
        <v>48</v>
      </c>
    </row>
    <row r="38">
      <c r="A38" s="64"/>
      <c r="B38" s="20" t="s">
        <v>61</v>
      </c>
      <c r="C38" s="63">
        <f>Sheet1!AO38</f>
        <v>23</v>
      </c>
      <c r="D38" s="63">
        <f>Sheet1!AP38</f>
        <v>25</v>
      </c>
      <c r="E38" s="63">
        <f>Sheet1!AQ38</f>
        <v>48</v>
      </c>
    </row>
    <row r="39">
      <c r="A39" s="65"/>
      <c r="B39" s="45" t="s">
        <v>63</v>
      </c>
      <c r="C39" s="63">
        <f>Sheet1!AO39</f>
        <v>106</v>
      </c>
      <c r="D39" s="63">
        <f>Sheet1!AP39</f>
        <v>84</v>
      </c>
      <c r="E39" s="63">
        <f>Sheet1!AQ39</f>
        <v>191</v>
      </c>
    </row>
    <row r="40">
      <c r="A40" s="20" t="s">
        <v>94</v>
      </c>
      <c r="B40" s="20" t="s">
        <v>52</v>
      </c>
      <c r="C40" s="63">
        <f>Sheet1!AO40</f>
        <v>19</v>
      </c>
      <c r="D40" s="63">
        <f>Sheet1!AP40</f>
        <v>36</v>
      </c>
      <c r="E40" s="63">
        <f>Sheet1!AQ40</f>
        <v>55</v>
      </c>
    </row>
    <row r="41">
      <c r="A41" s="64"/>
      <c r="B41" s="20" t="s">
        <v>55</v>
      </c>
      <c r="C41" s="63">
        <f>Sheet1!AO41</f>
        <v>32</v>
      </c>
      <c r="D41" s="63">
        <f>Sheet1!AP41</f>
        <v>23</v>
      </c>
      <c r="E41" s="63">
        <f>Sheet1!AQ41</f>
        <v>55</v>
      </c>
    </row>
    <row r="42">
      <c r="A42" s="64"/>
      <c r="B42" s="20" t="s">
        <v>58</v>
      </c>
      <c r="C42" s="63">
        <f>Sheet1!AO42</f>
        <v>33</v>
      </c>
      <c r="D42" s="63">
        <f>Sheet1!AP42</f>
        <v>21</v>
      </c>
      <c r="E42" s="63">
        <f>Sheet1!AQ42</f>
        <v>54</v>
      </c>
    </row>
    <row r="43">
      <c r="A43" s="64"/>
      <c r="B43" s="20" t="s">
        <v>61</v>
      </c>
      <c r="C43" s="63">
        <f>Sheet1!AO43</f>
        <v>33</v>
      </c>
      <c r="D43" s="63">
        <f>Sheet1!AP43</f>
        <v>22</v>
      </c>
      <c r="E43" s="63">
        <f>Sheet1!AQ43</f>
        <v>55</v>
      </c>
    </row>
    <row r="44">
      <c r="A44" s="65"/>
      <c r="B44" s="45" t="s">
        <v>63</v>
      </c>
      <c r="C44" s="63">
        <f>Sheet1!AO44</f>
        <v>117</v>
      </c>
      <c r="D44" s="63">
        <f>Sheet1!AP44</f>
        <v>102</v>
      </c>
      <c r="E44" s="63">
        <f>Sheet1!AQ44</f>
        <v>219</v>
      </c>
    </row>
    <row r="45">
      <c r="A45" s="20" t="s">
        <v>100</v>
      </c>
      <c r="B45" s="20" t="s">
        <v>52</v>
      </c>
      <c r="C45" s="63">
        <f>Sheet1!AO45</f>
        <v>29</v>
      </c>
      <c r="D45" s="63">
        <f>Sheet1!AP45</f>
        <v>24</v>
      </c>
      <c r="E45" s="63">
        <f>Sheet1!AQ45</f>
        <v>53</v>
      </c>
    </row>
    <row r="46">
      <c r="A46" s="64"/>
      <c r="B46" s="20" t="s">
        <v>55</v>
      </c>
      <c r="C46" s="63">
        <f>Sheet1!AO46</f>
        <v>20</v>
      </c>
      <c r="D46" s="63">
        <f>Sheet1!AP46</f>
        <v>32</v>
      </c>
      <c r="E46" s="63">
        <f>Sheet1!AQ46</f>
        <v>52</v>
      </c>
    </row>
    <row r="47">
      <c r="A47" s="64"/>
      <c r="B47" s="20" t="s">
        <v>58</v>
      </c>
      <c r="C47" s="63">
        <f>Sheet1!AO47</f>
        <v>28</v>
      </c>
      <c r="D47" s="63">
        <f>Sheet1!AP47</f>
        <v>25</v>
      </c>
      <c r="E47" s="63">
        <f>Sheet1!AQ47</f>
        <v>53</v>
      </c>
    </row>
    <row r="48">
      <c r="A48" s="64"/>
      <c r="B48" s="20" t="s">
        <v>61</v>
      </c>
      <c r="C48" s="63">
        <f>Sheet1!AO48</f>
        <v>31</v>
      </c>
      <c r="D48" s="63">
        <f>Sheet1!AP48</f>
        <v>21</v>
      </c>
      <c r="E48" s="63">
        <f>Sheet1!AQ48</f>
        <v>52</v>
      </c>
    </row>
    <row r="49">
      <c r="A49" s="65"/>
      <c r="B49" s="45" t="s">
        <v>63</v>
      </c>
      <c r="C49" s="63">
        <f>Sheet1!AO49</f>
        <v>108</v>
      </c>
      <c r="D49" s="63">
        <f>Sheet1!AP49</f>
        <v>102</v>
      </c>
      <c r="E49" s="63">
        <f>Sheet1!AQ49</f>
        <v>210</v>
      </c>
    </row>
    <row r="50">
      <c r="A50" s="20" t="s">
        <v>106</v>
      </c>
      <c r="B50" s="20" t="s">
        <v>52</v>
      </c>
      <c r="C50" s="63">
        <f>Sheet1!AO50</f>
        <v>32</v>
      </c>
      <c r="D50" s="63">
        <f>Sheet1!AP50</f>
        <v>21</v>
      </c>
      <c r="E50" s="63">
        <f>Sheet1!AQ50</f>
        <v>53</v>
      </c>
    </row>
    <row r="51">
      <c r="A51" s="64"/>
      <c r="B51" s="20" t="s">
        <v>55</v>
      </c>
      <c r="C51" s="63">
        <f>Sheet1!AO51</f>
        <v>25</v>
      </c>
      <c r="D51" s="63">
        <f>Sheet1!AP51</f>
        <v>26</v>
      </c>
      <c r="E51" s="63">
        <f>Sheet1!AQ51</f>
        <v>51</v>
      </c>
    </row>
    <row r="52">
      <c r="A52" s="64"/>
      <c r="B52" s="20" t="s">
        <v>58</v>
      </c>
      <c r="C52" s="63">
        <f>Sheet1!AO52</f>
        <v>19</v>
      </c>
      <c r="D52" s="63">
        <f>Sheet1!AP52</f>
        <v>34</v>
      </c>
      <c r="E52" s="63">
        <f>Sheet1!AQ52</f>
        <v>53</v>
      </c>
      <c r="F52" s="61" t="s">
        <v>60</v>
      </c>
    </row>
    <row r="53">
      <c r="A53" s="64"/>
      <c r="B53" s="20" t="s">
        <v>61</v>
      </c>
      <c r="C53" s="63">
        <f>Sheet1!AO53</f>
        <v>29</v>
      </c>
      <c r="D53" s="63">
        <f>Sheet1!AP53</f>
        <v>22</v>
      </c>
      <c r="E53" s="63">
        <f>Sheet1!AQ53</f>
        <v>51</v>
      </c>
    </row>
    <row r="54">
      <c r="A54" s="65"/>
      <c r="B54" s="45" t="s">
        <v>63</v>
      </c>
      <c r="C54" s="63">
        <f>Sheet1!AO54</f>
        <v>105</v>
      </c>
      <c r="D54" s="63">
        <f>Sheet1!AP54</f>
        <v>103</v>
      </c>
      <c r="E54" s="63">
        <f>Sheet1!AQ54</f>
        <v>208</v>
      </c>
    </row>
    <row r="55">
      <c r="A55" s="20" t="s">
        <v>111</v>
      </c>
      <c r="B55" s="20" t="s">
        <v>52</v>
      </c>
      <c r="C55" s="63">
        <f>Sheet1!AO55</f>
        <v>0</v>
      </c>
      <c r="D55" s="63">
        <f>Sheet1!AP55</f>
        <v>0</v>
      </c>
      <c r="E55" s="63">
        <f>Sheet1!AQ55</f>
        <v>0</v>
      </c>
    </row>
    <row r="56">
      <c r="A56" s="20"/>
      <c r="B56" s="20" t="s">
        <v>55</v>
      </c>
      <c r="C56" s="63">
        <f>Sheet1!AO56</f>
        <v>0</v>
      </c>
      <c r="D56" s="63">
        <f>Sheet1!AP56</f>
        <v>0</v>
      </c>
      <c r="E56" s="63">
        <f>Sheet1!AQ56</f>
        <v>0</v>
      </c>
    </row>
    <row r="57">
      <c r="A57" s="20"/>
      <c r="B57" s="20" t="s">
        <v>58</v>
      </c>
      <c r="C57" s="63">
        <f>Sheet1!AO57</f>
        <v>0</v>
      </c>
      <c r="D57" s="63">
        <f>Sheet1!AP57</f>
        <v>0</v>
      </c>
      <c r="E57" s="63">
        <f>Sheet1!AQ57</f>
        <v>0</v>
      </c>
    </row>
    <row r="58">
      <c r="A58" s="67"/>
      <c r="B58" s="67" t="s">
        <v>115</v>
      </c>
      <c r="C58" s="63">
        <f>Sheet1!AO58</f>
        <v>0</v>
      </c>
      <c r="D58" s="63">
        <f>Sheet1!AP58</f>
        <v>0</v>
      </c>
      <c r="E58" s="63">
        <f>Sheet1!AQ58</f>
        <v>0</v>
      </c>
    </row>
    <row r="59">
      <c r="A59" s="20" t="s">
        <v>116</v>
      </c>
      <c r="B59" s="20" t="s">
        <v>52</v>
      </c>
      <c r="C59" s="63">
        <f>Sheet1!AO59</f>
        <v>15</v>
      </c>
      <c r="D59" s="63">
        <f>Sheet1!AP59</f>
        <v>41</v>
      </c>
      <c r="E59" s="63">
        <f>Sheet1!AQ59</f>
        <v>56</v>
      </c>
    </row>
    <row r="60">
      <c r="A60" s="64"/>
      <c r="B60" s="20" t="s">
        <v>55</v>
      </c>
      <c r="C60" s="63">
        <f>Sheet1!AO60</f>
        <v>32</v>
      </c>
      <c r="D60" s="63">
        <f>Sheet1!AP60</f>
        <v>20</v>
      </c>
      <c r="E60" s="63">
        <f>Sheet1!AQ60</f>
        <v>52</v>
      </c>
    </row>
    <row r="61">
      <c r="A61" s="64"/>
      <c r="B61" s="20" t="s">
        <v>58</v>
      </c>
      <c r="C61" s="63">
        <f>Sheet1!AO61</f>
        <v>24</v>
      </c>
      <c r="D61" s="63">
        <f>Sheet1!AP61</f>
        <v>34</v>
      </c>
      <c r="E61" s="63">
        <f>Sheet1!AQ61</f>
        <v>58</v>
      </c>
    </row>
    <row r="62">
      <c r="A62" s="65"/>
      <c r="B62" s="45" t="s">
        <v>63</v>
      </c>
      <c r="C62" s="63">
        <f>Sheet1!AO62</f>
        <v>71</v>
      </c>
      <c r="D62" s="63">
        <f>Sheet1!AP62</f>
        <v>95</v>
      </c>
      <c r="E62" s="63">
        <f>Sheet1!AQ62</f>
        <v>166</v>
      </c>
    </row>
    <row r="63">
      <c r="A63" s="68" t="s">
        <v>120</v>
      </c>
      <c r="B63" s="47"/>
      <c r="C63" s="63">
        <f>Sheet1!AO63</f>
        <v>1130</v>
      </c>
      <c r="D63" s="63">
        <f>Sheet1!AP63</f>
        <v>1045</v>
      </c>
      <c r="E63" s="63">
        <f>Sheet1!AQ63</f>
        <v>2175</v>
      </c>
    </row>
  </sheetData>
  <mergeCells count="1">
    <mergeCell ref="A2:E2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